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EC-Secretaria\ownCloud - jorge.bolanos@ieccloud.iec-sis.org.mx\Secretaría Ejecutiva\2024\1. Enero\Sesiones CG\3. Extraordinaria\Aprobados\"/>
    </mc:Choice>
  </mc:AlternateContent>
  <xr:revisionPtr revIDLastSave="0" documentId="8_{1E2D13C9-CE91-442F-B39F-0934A8A8E686}" xr6:coauthVersionLast="47" xr6:coauthVersionMax="47" xr10:uidLastSave="{00000000-0000-0000-0000-000000000000}"/>
  <bookViews>
    <workbookView xWindow="-108" yWindow="-108" windowWidth="23256" windowHeight="12456" xr2:uid="{9CC4840F-EE79-7A40-A075-6684AB15DC68}"/>
  </bookViews>
  <sheets>
    <sheet name="xPartido" sheetId="1" r:id="rId1"/>
    <sheet name="xPartido_vve" sheetId="2" r:id="rId2"/>
    <sheet name="PAN" sheetId="3" r:id="rId3"/>
    <sheet name="PAN-1" sheetId="12" r:id="rId4"/>
    <sheet name="PRI" sheetId="4" r:id="rId5"/>
    <sheet name="PRI-1" sheetId="13" r:id="rId6"/>
    <sheet name="PRD" sheetId="5" r:id="rId7"/>
    <sheet name="PRD-1" sheetId="14" r:id="rId8"/>
    <sheet name="PVEM" sheetId="6" r:id="rId9"/>
    <sheet name="PVEM-1" sheetId="15" r:id="rId10"/>
    <sheet name="PT" sheetId="7" r:id="rId11"/>
    <sheet name="PT-1" sheetId="16" r:id="rId12"/>
    <sheet name="UDC" sheetId="8" r:id="rId13"/>
    <sheet name="UDC-1" sheetId="17" r:id="rId14"/>
    <sheet name="MORENA" sheetId="9" r:id="rId15"/>
    <sheet name="MORENA-1" sheetId="18" r:id="rId16"/>
    <sheet name="MC" sheetId="10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42" i="18" l="1"/>
  <c r="A43" i="18" s="1"/>
  <c r="A44" i="18" s="1"/>
  <c r="A45" i="18" s="1"/>
  <c r="A47" i="18" s="1"/>
  <c r="A48" i="18" s="1"/>
  <c r="A49" i="18" s="1"/>
  <c r="A50" i="18" s="1"/>
  <c r="A51" i="18" s="1"/>
  <c r="A52" i="18" s="1"/>
  <c r="A41" i="18"/>
  <c r="F42" i="18"/>
  <c r="F43" i="18"/>
  <c r="F45" i="18"/>
  <c r="F50" i="18"/>
  <c r="F48" i="18"/>
  <c r="F47" i="18"/>
  <c r="F51" i="18"/>
  <c r="F49" i="18"/>
  <c r="F41" i="18"/>
  <c r="F44" i="18"/>
  <c r="F40" i="18"/>
  <c r="F52" i="18"/>
  <c r="A23" i="18"/>
  <c r="A24" i="18" s="1"/>
  <c r="A25" i="18" s="1"/>
  <c r="A26" i="18" s="1"/>
  <c r="A27" i="18" s="1"/>
  <c r="A28" i="18" s="1"/>
  <c r="A30" i="18" s="1"/>
  <c r="A31" i="18" s="1"/>
  <c r="A32" i="18" s="1"/>
  <c r="A33" i="18" s="1"/>
  <c r="A34" i="18" s="1"/>
  <c r="A35" i="18" s="1"/>
  <c r="A36" i="18" s="1"/>
  <c r="F33" i="18"/>
  <c r="F24" i="18"/>
  <c r="F22" i="18"/>
  <c r="F23" i="18"/>
  <c r="F32" i="18"/>
  <c r="F30" i="18"/>
  <c r="F36" i="18"/>
  <c r="F28" i="18"/>
  <c r="F26" i="18"/>
  <c r="F34" i="18"/>
  <c r="F35" i="18"/>
  <c r="F25" i="18"/>
  <c r="F31" i="18"/>
  <c r="F27" i="18"/>
  <c r="A7" i="18"/>
  <c r="A8" i="18" s="1"/>
  <c r="A9" i="18" s="1"/>
  <c r="A10" i="18" s="1"/>
  <c r="A11" i="18" s="1"/>
  <c r="A13" i="18" s="1"/>
  <c r="A14" i="18" s="1"/>
  <c r="A15" i="18" s="1"/>
  <c r="A16" i="18" s="1"/>
  <c r="A17" i="18" s="1"/>
  <c r="A18" i="18" s="1"/>
  <c r="F10" i="18"/>
  <c r="F8" i="18"/>
  <c r="F18" i="18"/>
  <c r="F11" i="18"/>
  <c r="F16" i="18"/>
  <c r="F9" i="18"/>
  <c r="F15" i="18"/>
  <c r="F17" i="18"/>
  <c r="F14" i="18"/>
  <c r="F7" i="18"/>
  <c r="F13" i="18"/>
  <c r="F6" i="18"/>
  <c r="A23" i="17"/>
  <c r="A24" i="17" s="1"/>
  <c r="A25" i="17" s="1"/>
  <c r="A26" i="17" s="1"/>
  <c r="A27" i="17" s="1"/>
  <c r="A28" i="17" s="1"/>
  <c r="A30" i="17" s="1"/>
  <c r="A31" i="17" s="1"/>
  <c r="A32" i="17" s="1"/>
  <c r="A33" i="17" s="1"/>
  <c r="A34" i="17" s="1"/>
  <c r="A35" i="17" s="1"/>
  <c r="A36" i="17" s="1"/>
  <c r="F34" i="17"/>
  <c r="F23" i="17"/>
  <c r="F33" i="17"/>
  <c r="F22" i="17"/>
  <c r="F31" i="17"/>
  <c r="F26" i="17"/>
  <c r="F24" i="17"/>
  <c r="F32" i="17"/>
  <c r="F36" i="17"/>
  <c r="F27" i="17"/>
  <c r="F35" i="17"/>
  <c r="F25" i="17"/>
  <c r="F30" i="17"/>
  <c r="F28" i="17"/>
  <c r="A7" i="17"/>
  <c r="A8" i="17" s="1"/>
  <c r="A9" i="17" s="1"/>
  <c r="A10" i="17" s="1"/>
  <c r="A11" i="17" s="1"/>
  <c r="A13" i="17" s="1"/>
  <c r="A14" i="17" s="1"/>
  <c r="A15" i="17" s="1"/>
  <c r="A16" i="17" s="1"/>
  <c r="A17" i="17" s="1"/>
  <c r="A18" i="17" s="1"/>
  <c r="F6" i="17"/>
  <c r="F17" i="17"/>
  <c r="F7" i="17"/>
  <c r="F14" i="17"/>
  <c r="F8" i="17"/>
  <c r="F16" i="17"/>
  <c r="F15" i="17"/>
  <c r="F11" i="17"/>
  <c r="F13" i="17"/>
  <c r="F10" i="17"/>
  <c r="F18" i="17"/>
  <c r="F9" i="17"/>
  <c r="A41" i="16"/>
  <c r="A42" i="16" s="1"/>
  <c r="A43" i="16" s="1"/>
  <c r="A44" i="16" s="1"/>
  <c r="A45" i="16" s="1"/>
  <c r="A47" i="16" s="1"/>
  <c r="A48" i="16" s="1"/>
  <c r="A49" i="16" s="1"/>
  <c r="A50" i="16" s="1"/>
  <c r="A51" i="16" s="1"/>
  <c r="A52" i="16" s="1"/>
  <c r="F50" i="16"/>
  <c r="F47" i="16"/>
  <c r="F49" i="16"/>
  <c r="F43" i="16"/>
  <c r="F45" i="16"/>
  <c r="F44" i="16"/>
  <c r="F41" i="16"/>
  <c r="F42" i="16"/>
  <c r="F48" i="16"/>
  <c r="F40" i="16"/>
  <c r="F52" i="16"/>
  <c r="F51" i="16"/>
  <c r="A23" i="16"/>
  <c r="A24" i="16" s="1"/>
  <c r="A25" i="16" s="1"/>
  <c r="A26" i="16" s="1"/>
  <c r="A27" i="16" s="1"/>
  <c r="A28" i="16" s="1"/>
  <c r="A30" i="16" s="1"/>
  <c r="A31" i="16" s="1"/>
  <c r="A32" i="16" s="1"/>
  <c r="A33" i="16" s="1"/>
  <c r="A34" i="16" s="1"/>
  <c r="A35" i="16" s="1"/>
  <c r="A36" i="16" s="1"/>
  <c r="F30" i="16"/>
  <c r="F34" i="16"/>
  <c r="F36" i="16"/>
  <c r="F32" i="16"/>
  <c r="F26" i="16"/>
  <c r="F23" i="16"/>
  <c r="F22" i="16"/>
  <c r="F25" i="16"/>
  <c r="F27" i="16"/>
  <c r="F33" i="16"/>
  <c r="F31" i="16"/>
  <c r="F28" i="16"/>
  <c r="F35" i="16"/>
  <c r="F24" i="16"/>
  <c r="A7" i="16"/>
  <c r="A8" i="16" s="1"/>
  <c r="A9" i="16" s="1"/>
  <c r="A10" i="16" s="1"/>
  <c r="A11" i="16" s="1"/>
  <c r="A13" i="16" s="1"/>
  <c r="A14" i="16" s="1"/>
  <c r="A15" i="16" s="1"/>
  <c r="A16" i="16" s="1"/>
  <c r="A17" i="16" s="1"/>
  <c r="A18" i="16" s="1"/>
  <c r="F15" i="16"/>
  <c r="F6" i="16"/>
  <c r="F9" i="16"/>
  <c r="F14" i="16"/>
  <c r="F10" i="16"/>
  <c r="F7" i="16"/>
  <c r="F8" i="16"/>
  <c r="F16" i="16"/>
  <c r="F18" i="16"/>
  <c r="F11" i="16"/>
  <c r="F13" i="16"/>
  <c r="F17" i="16"/>
  <c r="A42" i="15"/>
  <c r="A43" i="15" s="1"/>
  <c r="A44" i="15" s="1"/>
  <c r="A45" i="15" s="1"/>
  <c r="A46" i="15" s="1"/>
  <c r="A48" i="15" s="1"/>
  <c r="A49" i="15" s="1"/>
  <c r="A50" i="15" s="1"/>
  <c r="A51" i="15" s="1"/>
  <c r="A52" i="15" s="1"/>
  <c r="A53" i="15" s="1"/>
  <c r="F45" i="15"/>
  <c r="F42" i="15"/>
  <c r="F44" i="15"/>
  <c r="F50" i="15"/>
  <c r="F41" i="15"/>
  <c r="F48" i="15"/>
  <c r="F53" i="15"/>
  <c r="F46" i="15"/>
  <c r="F49" i="15"/>
  <c r="F51" i="15"/>
  <c r="F52" i="15"/>
  <c r="F43" i="15"/>
  <c r="A24" i="15"/>
  <c r="A25" i="15" s="1"/>
  <c r="A26" i="15" s="1"/>
  <c r="A27" i="15" s="1"/>
  <c r="A28" i="15" s="1"/>
  <c r="A29" i="15" s="1"/>
  <c r="A31" i="15" s="1"/>
  <c r="A32" i="15" s="1"/>
  <c r="A33" i="15" s="1"/>
  <c r="A34" i="15" s="1"/>
  <c r="A35" i="15" s="1"/>
  <c r="A36" i="15" s="1"/>
  <c r="A37" i="15" s="1"/>
  <c r="F28" i="15"/>
  <c r="F35" i="15"/>
  <c r="F24" i="15"/>
  <c r="F34" i="15"/>
  <c r="F31" i="15"/>
  <c r="F27" i="15"/>
  <c r="F37" i="15"/>
  <c r="F32" i="15"/>
  <c r="F25" i="15"/>
  <c r="F36" i="15"/>
  <c r="F26" i="15"/>
  <c r="F23" i="15"/>
  <c r="F29" i="15"/>
  <c r="F33" i="15"/>
  <c r="A8" i="15"/>
  <c r="A9" i="15" s="1"/>
  <c r="A10" i="15" s="1"/>
  <c r="A11" i="15" s="1"/>
  <c r="A12" i="15" s="1"/>
  <c r="A14" i="15" s="1"/>
  <c r="A15" i="15" s="1"/>
  <c r="A16" i="15" s="1"/>
  <c r="A17" i="15" s="1"/>
  <c r="A18" i="15" s="1"/>
  <c r="A19" i="15" s="1"/>
  <c r="F8" i="15"/>
  <c r="F15" i="15"/>
  <c r="F12" i="15"/>
  <c r="F17" i="15"/>
  <c r="F9" i="15"/>
  <c r="F16" i="15"/>
  <c r="F18" i="15"/>
  <c r="F7" i="15"/>
  <c r="F14" i="15"/>
  <c r="F10" i="15"/>
  <c r="F19" i="15"/>
  <c r="F11" i="15"/>
  <c r="A42" i="14"/>
  <c r="A43" i="14" s="1"/>
  <c r="A44" i="14" s="1"/>
  <c r="A45" i="14" s="1"/>
  <c r="A46" i="14" s="1"/>
  <c r="A48" i="14" s="1"/>
  <c r="A49" i="14" s="1"/>
  <c r="A50" i="14" s="1"/>
  <c r="A51" i="14" s="1"/>
  <c r="A52" i="14" s="1"/>
  <c r="A53" i="14" s="1"/>
  <c r="F49" i="14"/>
  <c r="F41" i="14"/>
  <c r="F50" i="14"/>
  <c r="F46" i="14"/>
  <c r="F51" i="14"/>
  <c r="F45" i="14"/>
  <c r="F43" i="14"/>
  <c r="F53" i="14"/>
  <c r="F42" i="14"/>
  <c r="F52" i="14"/>
  <c r="F48" i="14"/>
  <c r="F44" i="14"/>
  <c r="A25" i="14"/>
  <c r="A26" i="14" s="1"/>
  <c r="A27" i="14" s="1"/>
  <c r="A28" i="14" s="1"/>
  <c r="A29" i="14" s="1"/>
  <c r="A31" i="14" s="1"/>
  <c r="A32" i="14" s="1"/>
  <c r="A33" i="14" s="1"/>
  <c r="A34" i="14" s="1"/>
  <c r="A35" i="14" s="1"/>
  <c r="A36" i="14" s="1"/>
  <c r="A37" i="14" s="1"/>
  <c r="A24" i="14"/>
  <c r="F26" i="14"/>
  <c r="F28" i="14"/>
  <c r="F25" i="14"/>
  <c r="F37" i="14"/>
  <c r="F36" i="14"/>
  <c r="F24" i="14"/>
  <c r="F29" i="14"/>
  <c r="F33" i="14"/>
  <c r="F34" i="14"/>
  <c r="F23" i="14"/>
  <c r="F27" i="14"/>
  <c r="F32" i="14"/>
  <c r="F31" i="14"/>
  <c r="F35" i="14"/>
  <c r="A8" i="14"/>
  <c r="A9" i="14" s="1"/>
  <c r="A10" i="14" s="1"/>
  <c r="A11" i="14" s="1"/>
  <c r="A12" i="14" s="1"/>
  <c r="A14" i="14" s="1"/>
  <c r="A15" i="14" s="1"/>
  <c r="A16" i="14" s="1"/>
  <c r="A17" i="14" s="1"/>
  <c r="A18" i="14" s="1"/>
  <c r="A19" i="14" s="1"/>
  <c r="F10" i="14"/>
  <c r="F8" i="14"/>
  <c r="F14" i="14"/>
  <c r="F18" i="14"/>
  <c r="F15" i="14"/>
  <c r="F16" i="14"/>
  <c r="F17" i="14"/>
  <c r="F7" i="14"/>
  <c r="F9" i="14"/>
  <c r="F12" i="14"/>
  <c r="F11" i="14"/>
  <c r="F19" i="14"/>
  <c r="A42" i="13"/>
  <c r="A43" i="13" s="1"/>
  <c r="A44" i="13" s="1"/>
  <c r="A45" i="13" s="1"/>
  <c r="A46" i="13" s="1"/>
  <c r="A48" i="13" s="1"/>
  <c r="A49" i="13" s="1"/>
  <c r="A50" i="13" s="1"/>
  <c r="A51" i="13" s="1"/>
  <c r="A52" i="13" s="1"/>
  <c r="A53" i="13" s="1"/>
  <c r="F46" i="13"/>
  <c r="F51" i="13"/>
  <c r="F41" i="13"/>
  <c r="F48" i="13"/>
  <c r="F42" i="13"/>
  <c r="F43" i="13"/>
  <c r="F45" i="13"/>
  <c r="F53" i="13"/>
  <c r="F44" i="13"/>
  <c r="F52" i="13"/>
  <c r="F49" i="13"/>
  <c r="F50" i="13"/>
  <c r="A24" i="13"/>
  <c r="A25" i="13" s="1"/>
  <c r="A26" i="13" s="1"/>
  <c r="A27" i="13" s="1"/>
  <c r="A28" i="13" s="1"/>
  <c r="A29" i="13" s="1"/>
  <c r="A31" i="13" s="1"/>
  <c r="A32" i="13" s="1"/>
  <c r="A33" i="13" s="1"/>
  <c r="A34" i="13" s="1"/>
  <c r="A35" i="13" s="1"/>
  <c r="A36" i="13" s="1"/>
  <c r="A37" i="13" s="1"/>
  <c r="F33" i="13"/>
  <c r="F26" i="13"/>
  <c r="F34" i="13"/>
  <c r="F31" i="13"/>
  <c r="F27" i="13"/>
  <c r="F29" i="13"/>
  <c r="F25" i="13"/>
  <c r="F28" i="13"/>
  <c r="F36" i="13"/>
  <c r="F37" i="13"/>
  <c r="F24" i="13"/>
  <c r="F35" i="13"/>
  <c r="F23" i="13"/>
  <c r="F32" i="13"/>
  <c r="A8" i="13"/>
  <c r="A9" i="13" s="1"/>
  <c r="A10" i="13" s="1"/>
  <c r="A11" i="13" s="1"/>
  <c r="A12" i="13" s="1"/>
  <c r="A14" i="13" s="1"/>
  <c r="A15" i="13" s="1"/>
  <c r="A16" i="13" s="1"/>
  <c r="A17" i="13" s="1"/>
  <c r="A18" i="13" s="1"/>
  <c r="A19" i="13" s="1"/>
  <c r="F17" i="13"/>
  <c r="F15" i="13"/>
  <c r="F10" i="13"/>
  <c r="F7" i="13"/>
  <c r="F14" i="13"/>
  <c r="F18" i="13"/>
  <c r="F12" i="13"/>
  <c r="F16" i="13"/>
  <c r="F8" i="13"/>
  <c r="F11" i="13"/>
  <c r="F19" i="13"/>
  <c r="F9" i="13"/>
  <c r="A39" i="12"/>
  <c r="A40" i="12" s="1"/>
  <c r="A41" i="12" s="1"/>
  <c r="A42" i="12" s="1"/>
  <c r="A43" i="12" s="1"/>
  <c r="A45" i="12" s="1"/>
  <c r="A46" i="12" s="1"/>
  <c r="A47" i="12" s="1"/>
  <c r="A48" i="12" s="1"/>
  <c r="A49" i="12" s="1"/>
  <c r="A50" i="12" s="1"/>
  <c r="F39" i="12"/>
  <c r="F48" i="12"/>
  <c r="F40" i="12"/>
  <c r="F45" i="12"/>
  <c r="F41" i="12"/>
  <c r="F43" i="12"/>
  <c r="F46" i="12"/>
  <c r="F38" i="12"/>
  <c r="F49" i="12"/>
  <c r="F42" i="12"/>
  <c r="F50" i="12"/>
  <c r="F47" i="12"/>
  <c r="A22" i="12"/>
  <c r="A23" i="12" s="1"/>
  <c r="A24" i="12" s="1"/>
  <c r="A25" i="12" s="1"/>
  <c r="A26" i="12" s="1"/>
  <c r="A27" i="12" s="1"/>
  <c r="A29" i="12" s="1"/>
  <c r="A30" i="12" s="1"/>
  <c r="A31" i="12" s="1"/>
  <c r="A32" i="12" s="1"/>
  <c r="A33" i="12" s="1"/>
  <c r="A34" i="12" s="1"/>
  <c r="A35" i="12" s="1"/>
  <c r="A7" i="12"/>
  <c r="A8" i="12" s="1"/>
  <c r="A9" i="12" s="1"/>
  <c r="A10" i="12" s="1"/>
  <c r="A11" i="12" s="1"/>
  <c r="A13" i="12" s="1"/>
  <c r="A14" i="12" s="1"/>
  <c r="A15" i="12" s="1"/>
  <c r="A16" i="12" s="1"/>
  <c r="A17" i="12" s="1"/>
  <c r="A18" i="12" s="1"/>
  <c r="F23" i="12"/>
  <c r="F31" i="12"/>
  <c r="F35" i="12"/>
  <c r="F25" i="12"/>
  <c r="F27" i="12"/>
  <c r="F34" i="12"/>
  <c r="F33" i="12"/>
  <c r="F29" i="12"/>
  <c r="F26" i="12"/>
  <c r="F21" i="12"/>
  <c r="F22" i="12"/>
  <c r="F32" i="12"/>
  <c r="F24" i="12"/>
  <c r="F30" i="12"/>
  <c r="F13" i="12"/>
  <c r="F16" i="12"/>
  <c r="F15" i="12"/>
  <c r="F18" i="12"/>
  <c r="F14" i="12"/>
  <c r="F7" i="12"/>
  <c r="F10" i="12"/>
  <c r="F11" i="12"/>
  <c r="F8" i="12"/>
  <c r="F17" i="12"/>
  <c r="F6" i="12"/>
  <c r="F9" i="12"/>
  <c r="E13" i="9"/>
  <c r="E33" i="9"/>
  <c r="E24" i="9"/>
  <c r="E29" i="9"/>
  <c r="E38" i="9"/>
  <c r="E17" i="9"/>
  <c r="E37" i="9"/>
  <c r="E35" i="9"/>
  <c r="E7" i="9"/>
  <c r="E16" i="9"/>
  <c r="E34" i="9"/>
  <c r="E15" i="9"/>
  <c r="E39" i="9"/>
  <c r="E8" i="9"/>
  <c r="E43" i="9"/>
  <c r="E41" i="9"/>
  <c r="E9" i="9"/>
  <c r="E23" i="9"/>
  <c r="E25" i="9"/>
  <c r="E27" i="9"/>
  <c r="E31" i="9"/>
  <c r="E18" i="9"/>
  <c r="E40" i="9"/>
  <c r="E28" i="9"/>
  <c r="E20" i="9"/>
  <c r="E42" i="9"/>
  <c r="E21" i="9"/>
  <c r="E26" i="9"/>
  <c r="E36" i="9"/>
  <c r="E19" i="9"/>
  <c r="E30" i="9"/>
  <c r="E10" i="9"/>
  <c r="E14" i="9"/>
  <c r="E44" i="9"/>
  <c r="E12" i="9"/>
  <c r="E11" i="9"/>
  <c r="E22" i="9"/>
  <c r="E32" i="9"/>
  <c r="E34" i="8"/>
  <c r="E7" i="8"/>
  <c r="E21" i="8"/>
  <c r="E33" i="8"/>
  <c r="E44" i="8"/>
  <c r="E24" i="8"/>
  <c r="E16" i="8"/>
  <c r="E35" i="8"/>
  <c r="E13" i="8"/>
  <c r="E23" i="8"/>
  <c r="E37" i="8"/>
  <c r="E39" i="8"/>
  <c r="E36" i="8"/>
  <c r="E8" i="8"/>
  <c r="E41" i="8"/>
  <c r="E42" i="8"/>
  <c r="E20" i="8"/>
  <c r="E17" i="8"/>
  <c r="E28" i="8"/>
  <c r="E29" i="8"/>
  <c r="E32" i="8"/>
  <c r="E19" i="8"/>
  <c r="E38" i="8"/>
  <c r="E15" i="8"/>
  <c r="E12" i="8"/>
  <c r="E40" i="8"/>
  <c r="E22" i="8"/>
  <c r="E10" i="8"/>
  <c r="E30" i="8"/>
  <c r="E14" i="8"/>
  <c r="E18" i="8"/>
  <c r="E26" i="8"/>
  <c r="E11" i="8"/>
  <c r="E43" i="8"/>
  <c r="E25" i="8"/>
  <c r="E31" i="8"/>
  <c r="E27" i="8"/>
  <c r="E9" i="8"/>
  <c r="E42" i="7"/>
  <c r="E41" i="7"/>
  <c r="E11" i="7"/>
  <c r="E38" i="7"/>
  <c r="E23" i="7"/>
  <c r="E16" i="7"/>
  <c r="E27" i="7"/>
  <c r="E21" i="7"/>
  <c r="E43" i="7"/>
  <c r="E17" i="7"/>
  <c r="E31" i="7"/>
  <c r="E44" i="7"/>
  <c r="E30" i="7"/>
  <c r="E40" i="7"/>
  <c r="E14" i="7"/>
  <c r="E9" i="7"/>
  <c r="E36" i="7"/>
  <c r="E24" i="7"/>
  <c r="E12" i="7"/>
  <c r="E20" i="7"/>
  <c r="E19" i="7"/>
  <c r="E15" i="7"/>
  <c r="E8" i="7"/>
  <c r="E10" i="7"/>
  <c r="E32" i="7"/>
  <c r="E25" i="7"/>
  <c r="E34" i="7"/>
  <c r="E26" i="7"/>
  <c r="E18" i="7"/>
  <c r="E37" i="7"/>
  <c r="E13" i="7"/>
  <c r="E29" i="7"/>
  <c r="E35" i="7"/>
  <c r="E7" i="7"/>
  <c r="E39" i="7"/>
  <c r="E33" i="7"/>
  <c r="E28" i="7"/>
  <c r="E22" i="7"/>
  <c r="E37" i="6"/>
  <c r="E10" i="6"/>
  <c r="E28" i="6"/>
  <c r="E22" i="6"/>
  <c r="E44" i="6"/>
  <c r="E13" i="6"/>
  <c r="E19" i="6"/>
  <c r="E36" i="6"/>
  <c r="E26" i="6"/>
  <c r="E24" i="6"/>
  <c r="E31" i="6"/>
  <c r="E39" i="6"/>
  <c r="E7" i="6"/>
  <c r="E16" i="6"/>
  <c r="E43" i="6"/>
  <c r="E41" i="6"/>
  <c r="E17" i="6"/>
  <c r="E14" i="6"/>
  <c r="E27" i="6"/>
  <c r="E32" i="6"/>
  <c r="E35" i="6"/>
  <c r="E18" i="6"/>
  <c r="E33" i="6"/>
  <c r="E20" i="6"/>
  <c r="E15" i="6"/>
  <c r="E42" i="6"/>
  <c r="E8" i="6"/>
  <c r="E23" i="6"/>
  <c r="E38" i="6"/>
  <c r="E11" i="6"/>
  <c r="E25" i="6"/>
  <c r="E29" i="6"/>
  <c r="E9" i="6"/>
  <c r="E40" i="6"/>
  <c r="E12" i="6"/>
  <c r="E30" i="6"/>
  <c r="E34" i="6"/>
  <c r="E21" i="6"/>
  <c r="E10" i="5"/>
  <c r="E34" i="5"/>
  <c r="E30" i="5"/>
  <c r="E35" i="5"/>
  <c r="E31" i="5"/>
  <c r="E23" i="5"/>
  <c r="E20" i="5"/>
  <c r="E18" i="5"/>
  <c r="E28" i="5"/>
  <c r="E14" i="5"/>
  <c r="E37" i="5"/>
  <c r="E19" i="5"/>
  <c r="E17" i="5"/>
  <c r="E12" i="5"/>
  <c r="E42" i="5"/>
  <c r="E8" i="5"/>
  <c r="E29" i="5"/>
  <c r="E32" i="5"/>
  <c r="E9" i="5"/>
  <c r="E41" i="5"/>
  <c r="E33" i="5"/>
  <c r="E27" i="5"/>
  <c r="E16" i="5"/>
  <c r="E11" i="5"/>
  <c r="E40" i="5"/>
  <c r="E25" i="5"/>
  <c r="E13" i="5"/>
  <c r="E43" i="5"/>
  <c r="E24" i="5"/>
  <c r="E36" i="5"/>
  <c r="E39" i="5"/>
  <c r="E7" i="5"/>
  <c r="E38" i="5"/>
  <c r="E21" i="5"/>
  <c r="E26" i="5"/>
  <c r="E15" i="5"/>
  <c r="E22" i="5"/>
  <c r="E44" i="5"/>
  <c r="E34" i="4"/>
  <c r="E36" i="4"/>
  <c r="E9" i="4"/>
  <c r="E33" i="4"/>
  <c r="E40" i="4"/>
  <c r="E14" i="4"/>
  <c r="E12" i="4"/>
  <c r="E30" i="4"/>
  <c r="E41" i="4"/>
  <c r="E44" i="4"/>
  <c r="E8" i="4"/>
  <c r="E19" i="4"/>
  <c r="E38" i="4"/>
  <c r="E13" i="4"/>
  <c r="E22" i="4"/>
  <c r="E25" i="4"/>
  <c r="E43" i="4"/>
  <c r="E31" i="4"/>
  <c r="E26" i="4"/>
  <c r="E15" i="4"/>
  <c r="E42" i="4"/>
  <c r="E17" i="4"/>
  <c r="E32" i="4"/>
  <c r="E24" i="4"/>
  <c r="E7" i="4"/>
  <c r="E23" i="4"/>
  <c r="E29" i="4"/>
  <c r="E11" i="4"/>
  <c r="E21" i="4"/>
  <c r="E28" i="4"/>
  <c r="E35" i="4"/>
  <c r="E39" i="4"/>
  <c r="E16" i="4"/>
  <c r="E27" i="4"/>
  <c r="E18" i="4"/>
  <c r="E20" i="4"/>
  <c r="E37" i="4"/>
  <c r="E10" i="4"/>
  <c r="E38" i="3"/>
  <c r="E31" i="3"/>
  <c r="E18" i="3"/>
  <c r="E8" i="3"/>
  <c r="E33" i="3"/>
  <c r="E12" i="3"/>
  <c r="E37" i="3"/>
  <c r="E44" i="3"/>
  <c r="E20" i="3"/>
  <c r="E7" i="3"/>
  <c r="E16" i="3"/>
  <c r="E25" i="3"/>
  <c r="E41" i="3"/>
  <c r="E19" i="3"/>
  <c r="E10" i="3"/>
  <c r="E42" i="3"/>
  <c r="E9" i="3"/>
  <c r="E27" i="3"/>
  <c r="E34" i="3"/>
  <c r="E29" i="3"/>
  <c r="E22" i="3"/>
  <c r="E36" i="3"/>
  <c r="E40" i="3"/>
  <c r="E23" i="3"/>
  <c r="E43" i="3"/>
  <c r="E14" i="3"/>
  <c r="E24" i="3"/>
  <c r="E30" i="3"/>
  <c r="E13" i="3"/>
  <c r="E26" i="3"/>
  <c r="E21" i="3"/>
  <c r="E39" i="3"/>
  <c r="E35" i="3"/>
  <c r="E11" i="3"/>
  <c r="E32" i="3"/>
  <c r="E28" i="3"/>
  <c r="E15" i="3"/>
  <c r="E17" i="3"/>
  <c r="D47" i="2"/>
  <c r="E47" i="2"/>
  <c r="F47" i="2"/>
  <c r="G47" i="2"/>
  <c r="H47" i="2"/>
  <c r="I47" i="2"/>
  <c r="J47" i="2"/>
  <c r="C47" i="2"/>
  <c r="M8" i="2"/>
  <c r="M9" i="2"/>
  <c r="M10" i="2"/>
  <c r="M11" i="2"/>
  <c r="M12" i="2"/>
  <c r="M13" i="2"/>
  <c r="M14" i="2"/>
  <c r="M15" i="2"/>
  <c r="M16" i="2"/>
  <c r="M17" i="2"/>
  <c r="O17" i="2" s="1"/>
  <c r="M18" i="2"/>
  <c r="O18" i="2" s="1"/>
  <c r="M19" i="2"/>
  <c r="M20" i="2"/>
  <c r="M21" i="2"/>
  <c r="M22" i="2"/>
  <c r="M23" i="2"/>
  <c r="M24" i="2"/>
  <c r="M25" i="2"/>
  <c r="O25" i="2" s="1"/>
  <c r="M26" i="2"/>
  <c r="M27" i="2"/>
  <c r="M28" i="2"/>
  <c r="M29" i="2"/>
  <c r="M30" i="2"/>
  <c r="M31" i="2"/>
  <c r="M32" i="2"/>
  <c r="M33" i="2"/>
  <c r="O33" i="2" s="1"/>
  <c r="M34" i="2"/>
  <c r="O34" i="2" s="1"/>
  <c r="M35" i="2"/>
  <c r="M36" i="2"/>
  <c r="M37" i="2"/>
  <c r="M38" i="2"/>
  <c r="M39" i="2"/>
  <c r="M40" i="2"/>
  <c r="M41" i="2"/>
  <c r="O41" i="2" s="1"/>
  <c r="M42" i="2"/>
  <c r="M43" i="2"/>
  <c r="M44" i="2"/>
  <c r="M45" i="2"/>
  <c r="M7" i="2"/>
  <c r="J8" i="2"/>
  <c r="J9" i="2"/>
  <c r="J10" i="2"/>
  <c r="J11" i="2"/>
  <c r="O11" i="2" s="1"/>
  <c r="J12" i="2"/>
  <c r="J13" i="2"/>
  <c r="J14" i="2"/>
  <c r="O14" i="2" s="1"/>
  <c r="J15" i="2"/>
  <c r="O15" i="2" s="1"/>
  <c r="J16" i="2"/>
  <c r="J17" i="2"/>
  <c r="J18" i="2"/>
  <c r="J19" i="2"/>
  <c r="O19" i="2" s="1"/>
  <c r="J20" i="2"/>
  <c r="J21" i="2"/>
  <c r="J22" i="2"/>
  <c r="O22" i="2" s="1"/>
  <c r="J23" i="2"/>
  <c r="O23" i="2" s="1"/>
  <c r="J24" i="2"/>
  <c r="J25" i="2"/>
  <c r="J26" i="2"/>
  <c r="J27" i="2"/>
  <c r="O27" i="2" s="1"/>
  <c r="J28" i="2"/>
  <c r="J29" i="2"/>
  <c r="J30" i="2"/>
  <c r="O30" i="2" s="1"/>
  <c r="J31" i="2"/>
  <c r="O31" i="2" s="1"/>
  <c r="J32" i="2"/>
  <c r="J33" i="2"/>
  <c r="J34" i="2"/>
  <c r="J35" i="2"/>
  <c r="O35" i="2" s="1"/>
  <c r="J36" i="2"/>
  <c r="J37" i="2"/>
  <c r="J38" i="2"/>
  <c r="O38" i="2" s="1"/>
  <c r="J39" i="2"/>
  <c r="O39" i="2" s="1"/>
  <c r="J40" i="2"/>
  <c r="J41" i="2"/>
  <c r="J42" i="2"/>
  <c r="J43" i="2"/>
  <c r="O43" i="2" s="1"/>
  <c r="J44" i="2"/>
  <c r="J45" i="2"/>
  <c r="J46" i="2"/>
  <c r="J7" i="2"/>
  <c r="N46" i="2"/>
  <c r="L46" i="2"/>
  <c r="K46" i="2"/>
  <c r="I46" i="2"/>
  <c r="H46" i="2"/>
  <c r="G46" i="2"/>
  <c r="F46" i="2"/>
  <c r="E46" i="2"/>
  <c r="D46" i="2"/>
  <c r="C46" i="2"/>
  <c r="O44" i="2"/>
  <c r="O42" i="2"/>
  <c r="O40" i="2"/>
  <c r="O36" i="2"/>
  <c r="O32" i="2"/>
  <c r="O28" i="2"/>
  <c r="O26" i="2"/>
  <c r="O24" i="2"/>
  <c r="O20" i="2"/>
  <c r="O16" i="2"/>
  <c r="O12" i="2"/>
  <c r="O9" i="2"/>
  <c r="O8" i="2"/>
  <c r="O7" i="2"/>
  <c r="O45" i="2" l="1"/>
  <c r="O37" i="2"/>
  <c r="O29" i="2"/>
  <c r="O21" i="2"/>
  <c r="O13" i="2"/>
  <c r="M46" i="2"/>
  <c r="O10" i="2"/>
  <c r="O46" i="2" l="1"/>
  <c r="D47" i="1"/>
  <c r="E47" i="1"/>
  <c r="F47" i="1"/>
  <c r="G47" i="1"/>
  <c r="H47" i="1"/>
  <c r="I47" i="1"/>
  <c r="J47" i="1"/>
  <c r="K47" i="1"/>
  <c r="L47" i="1"/>
  <c r="C47" i="1"/>
  <c r="L8" i="1"/>
  <c r="L9" i="1"/>
  <c r="L10" i="1"/>
  <c r="L11" i="1"/>
  <c r="L12" i="1"/>
  <c r="N12" i="1" s="1"/>
  <c r="L13" i="1"/>
  <c r="L14" i="1"/>
  <c r="L15" i="1"/>
  <c r="N15" i="1" s="1"/>
  <c r="L16" i="1"/>
  <c r="L17" i="1"/>
  <c r="N17" i="1" s="1"/>
  <c r="L18" i="1"/>
  <c r="L19" i="1"/>
  <c r="L20" i="1"/>
  <c r="N20" i="1" s="1"/>
  <c r="L21" i="1"/>
  <c r="N21" i="1" s="1"/>
  <c r="L22" i="1"/>
  <c r="N22" i="1" s="1"/>
  <c r="L23" i="1"/>
  <c r="N23" i="1" s="1"/>
  <c r="L24" i="1"/>
  <c r="L25" i="1"/>
  <c r="N25" i="1" s="1"/>
  <c r="L26" i="1"/>
  <c r="N26" i="1" s="1"/>
  <c r="L27" i="1"/>
  <c r="N27" i="1" s="1"/>
  <c r="L28" i="1"/>
  <c r="N28" i="1" s="1"/>
  <c r="L29" i="1"/>
  <c r="N29" i="1" s="1"/>
  <c r="L30" i="1"/>
  <c r="L31" i="1"/>
  <c r="N31" i="1" s="1"/>
  <c r="L32" i="1"/>
  <c r="L33" i="1"/>
  <c r="L34" i="1"/>
  <c r="N34" i="1" s="1"/>
  <c r="L35" i="1"/>
  <c r="N35" i="1" s="1"/>
  <c r="L36" i="1"/>
  <c r="N36" i="1" s="1"/>
  <c r="L37" i="1"/>
  <c r="N37" i="1" s="1"/>
  <c r="L38" i="1"/>
  <c r="N38" i="1" s="1"/>
  <c r="L39" i="1"/>
  <c r="N39" i="1" s="1"/>
  <c r="L40" i="1"/>
  <c r="L41" i="1"/>
  <c r="L42" i="1"/>
  <c r="L43" i="1"/>
  <c r="N43" i="1" s="1"/>
  <c r="L44" i="1"/>
  <c r="N44" i="1" s="1"/>
  <c r="L45" i="1"/>
  <c r="N45" i="1" s="1"/>
  <c r="L7" i="1"/>
  <c r="N7" i="1" s="1"/>
  <c r="D46" i="1"/>
  <c r="E46" i="1"/>
  <c r="F46" i="1"/>
  <c r="G46" i="1"/>
  <c r="H46" i="1"/>
  <c r="I46" i="1"/>
  <c r="J46" i="1"/>
  <c r="K46" i="1"/>
  <c r="C46" i="1"/>
  <c r="M46" i="1"/>
  <c r="N42" i="1"/>
  <c r="N41" i="1"/>
  <c r="N40" i="1"/>
  <c r="N33" i="1"/>
  <c r="N32" i="1"/>
  <c r="N30" i="1"/>
  <c r="N24" i="1"/>
  <c r="N19" i="1"/>
  <c r="N18" i="1"/>
  <c r="N16" i="1"/>
  <c r="N14" i="1"/>
  <c r="N11" i="1"/>
  <c r="N10" i="1"/>
  <c r="N9" i="1"/>
  <c r="N8" i="1"/>
  <c r="L46" i="1" l="1"/>
  <c r="N13" i="1"/>
  <c r="N46" i="1"/>
</calcChain>
</file>

<file path=xl/sharedStrings.xml><?xml version="1.0" encoding="utf-8"?>
<sst xmlns="http://schemas.openxmlformats.org/spreadsheetml/2006/main" count="881" uniqueCount="76">
  <si>
    <t>No.</t>
  </si>
  <si>
    <t>nom_mun</t>
  </si>
  <si>
    <t>PAN</t>
  </si>
  <si>
    <t>PRI</t>
  </si>
  <si>
    <t>PRD</t>
  </si>
  <si>
    <t>PVEM</t>
  </si>
  <si>
    <t>PT</t>
  </si>
  <si>
    <t>UDC</t>
  </si>
  <si>
    <t>MORENA</t>
  </si>
  <si>
    <t>Cand_nreg</t>
  </si>
  <si>
    <t>NULOS</t>
  </si>
  <si>
    <t>TOTAL VOTOS</t>
  </si>
  <si>
    <t>Lista Nominal</t>
  </si>
  <si>
    <t>% PART</t>
  </si>
  <si>
    <t>ABASOLO</t>
  </si>
  <si>
    <t>ACUÑA</t>
  </si>
  <si>
    <t>ALLENDE</t>
  </si>
  <si>
    <t>ARTEAGA</t>
  </si>
  <si>
    <t>CANDELA</t>
  </si>
  <si>
    <t>CASTAÑOS</t>
  </si>
  <si>
    <t>CUATROCIENEGAS</t>
  </si>
  <si>
    <t>ESCOBEDO</t>
  </si>
  <si>
    <t>FRANCISCO I. MADERO</t>
  </si>
  <si>
    <t>FRONTERA</t>
  </si>
  <si>
    <t>GENERAL CEPEDA</t>
  </si>
  <si>
    <t>GUERRERO</t>
  </si>
  <si>
    <t>HIDALGO</t>
  </si>
  <si>
    <t>JIMENEZ</t>
  </si>
  <si>
    <t>JUAREZ</t>
  </si>
  <si>
    <t>LAMADRID</t>
  </si>
  <si>
    <t>MATAMOROS</t>
  </si>
  <si>
    <t>MONCLOVA</t>
  </si>
  <si>
    <t>MORELOS</t>
  </si>
  <si>
    <t>MUZQUIZ</t>
  </si>
  <si>
    <t>NADADORES</t>
  </si>
  <si>
    <t>NAVA</t>
  </si>
  <si>
    <t>OCAMPO</t>
  </si>
  <si>
    <t>PARRAS</t>
  </si>
  <si>
    <t>PIEDRAS NEGRAS</t>
  </si>
  <si>
    <t>PROGRESO</t>
  </si>
  <si>
    <t>RAMOS ARIZPE</t>
  </si>
  <si>
    <t>SABINAS</t>
  </si>
  <si>
    <t>SACRAMENTO</t>
  </si>
  <si>
    <t>SALTILLO</t>
  </si>
  <si>
    <t>SAN BUENAVENTURA</t>
  </si>
  <si>
    <t>SAN JUAN DE SABINAS</t>
  </si>
  <si>
    <t>SAN PEDRO</t>
  </si>
  <si>
    <t>SIERRA MOJADA</t>
  </si>
  <si>
    <t>TORREON</t>
  </si>
  <si>
    <t>VIESCA</t>
  </si>
  <si>
    <t>VILLA UNION</t>
  </si>
  <si>
    <t>ZARAGOZA</t>
  </si>
  <si>
    <t>ELECCION DE GUBERNATURA DEL ESTADO DE COAHUILA 2023</t>
  </si>
  <si>
    <t>VMRE_VA_VPPP</t>
  </si>
  <si>
    <t>VMRE</t>
  </si>
  <si>
    <t>Votación de Mexicanos Residentes en el Extranjero</t>
  </si>
  <si>
    <t>VA</t>
  </si>
  <si>
    <t>Votación Anticipada</t>
  </si>
  <si>
    <t>VPPP</t>
  </si>
  <si>
    <t>Votación de Presonas en Prsión Preventiva</t>
  </si>
  <si>
    <t>RESULTADOS POR PARTIDO / MUNICIPIO</t>
  </si>
  <si>
    <t>VOTACIÓN VÁLIDA EMITIDA</t>
  </si>
  <si>
    <t>% Votación Válida Emitida en la Entidad</t>
  </si>
  <si>
    <t>% en Municipio</t>
  </si>
  <si>
    <t>A</t>
  </si>
  <si>
    <t>O</t>
  </si>
  <si>
    <t>B</t>
  </si>
  <si>
    <t>L</t>
  </si>
  <si>
    <t>T</t>
  </si>
  <si>
    <t>J</t>
  </si>
  <si>
    <t xml:space="preserve">                                 ELECCION DE GUBERNATURA DEL ESTADO DE COAHUILA 2023</t>
  </si>
  <si>
    <t>BLOQUE 1</t>
  </si>
  <si>
    <t>BLOQUE 2</t>
  </si>
  <si>
    <t>BLOQUE 3</t>
  </si>
  <si>
    <t>MOVIMIENTO CIUDADANO NO PARTICIPÓ</t>
  </si>
  <si>
    <t>EN LA ELECCIÓN DE GUBERNATURA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</si>
</sst>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3" fontId="0" fillId="0" borderId="1" xfId="0" applyNumberFormat="1" applyBorder="1"/>
    <xf numFmtId="3" fontId="5" fillId="0" borderId="1" xfId="0" applyNumberFormat="1" applyFont="1" applyBorder="1" applyAlignment="1">
      <alignment horizontal="right" vertical="center" wrapText="1"/>
    </xf>
    <xf numFmtId="10" fontId="0" fillId="0" borderId="1" xfId="1" applyNumberFormat="1" applyFont="1" applyBorder="1" applyAlignment="1">
      <alignment horizontal="center"/>
    </xf>
    <xf numFmtId="3" fontId="2" fillId="0" borderId="1" xfId="0" applyNumberFormat="1" applyFont="1" applyBorder="1"/>
    <xf numFmtId="10" fontId="2" fillId="0" borderId="1" xfId="1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0" fontId="2" fillId="0" borderId="0" xfId="0" applyFont="1"/>
    <xf numFmtId="3" fontId="0" fillId="0" borderId="1" xfId="0" applyNumberFormat="1" applyBorder="1" applyAlignment="1">
      <alignment horizontal="right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/>
    <xf numFmtId="0" fontId="0" fillId="0" borderId="1" xfId="0" applyBorder="1" applyAlignment="1">
      <alignment horizontal="right"/>
    </xf>
    <xf numFmtId="0" fontId="2" fillId="0" borderId="3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3" fillId="0" borderId="0" xfId="0" applyFont="1" applyAlignment="1"/>
    <xf numFmtId="0" fontId="2" fillId="3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3" borderId="2" xfId="0" applyFont="1" applyFill="1" applyBorder="1"/>
    <xf numFmtId="3" fontId="0" fillId="3" borderId="1" xfId="0" applyNumberFormat="1" applyFill="1" applyBorder="1" applyAlignment="1">
      <alignment horizontal="right"/>
    </xf>
    <xf numFmtId="3" fontId="2" fillId="3" borderId="1" xfId="0" applyNumberFormat="1" applyFont="1" applyFill="1" applyBorder="1" applyAlignment="1">
      <alignment horizontal="right"/>
    </xf>
    <xf numFmtId="10" fontId="0" fillId="3" borderId="1" xfId="1" applyNumberFormat="1" applyFont="1" applyFill="1" applyBorder="1" applyAlignment="1">
      <alignment horizontal="center"/>
    </xf>
    <xf numFmtId="0" fontId="2" fillId="0" borderId="2" xfId="0" applyFont="1" applyFill="1" applyBorder="1"/>
    <xf numFmtId="3" fontId="0" fillId="0" borderId="1" xfId="0" applyNumberFormat="1" applyFill="1" applyBorder="1" applyAlignment="1">
      <alignment horizontal="right"/>
    </xf>
    <xf numFmtId="3" fontId="2" fillId="0" borderId="1" xfId="0" applyNumberFormat="1" applyFont="1" applyFill="1" applyBorder="1" applyAlignment="1">
      <alignment horizontal="right"/>
    </xf>
    <xf numFmtId="10" fontId="0" fillId="0" borderId="1" xfId="1" applyNumberFormat="1" applyFont="1" applyFill="1" applyBorder="1" applyAlignment="1">
      <alignment horizontal="center"/>
    </xf>
    <xf numFmtId="0" fontId="0" fillId="0" borderId="0" xfId="0" applyFill="1"/>
    <xf numFmtId="0" fontId="3" fillId="0" borderId="0" xfId="0" applyFont="1"/>
    <xf numFmtId="0" fontId="2" fillId="0" borderId="0" xfId="0" applyFont="1" applyFill="1" applyAlignment="1">
      <alignment horizontal="center"/>
    </xf>
    <xf numFmtId="10" fontId="0" fillId="0" borderId="0" xfId="1" applyNumberFormat="1" applyFont="1" applyBorder="1" applyAlignment="1">
      <alignment horizontal="center"/>
    </xf>
    <xf numFmtId="10" fontId="0" fillId="0" borderId="0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0" fontId="2" fillId="0" borderId="0" xfId="1" applyNumberFormat="1" applyFont="1" applyBorder="1" applyAlignment="1">
      <alignment horizontal="center"/>
    </xf>
    <xf numFmtId="10" fontId="2" fillId="0" borderId="0" xfId="1" applyNumberFormat="1" applyFont="1" applyFill="1" applyBorder="1" applyAlignment="1">
      <alignment horizontal="center"/>
    </xf>
    <xf numFmtId="1" fontId="0" fillId="0" borderId="0" xfId="1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 applyBorder="1" applyAlignment="1">
      <alignment horizontal="center"/>
    </xf>
    <xf numFmtId="1" fontId="0" fillId="0" borderId="0" xfId="0" applyNumberFormat="1" applyBorder="1" applyAlignment="1"/>
    <xf numFmtId="3" fontId="0" fillId="0" borderId="1" xfId="0" applyNumberFormat="1" applyBorder="1" applyAlignment="1">
      <alignment horizontal="center"/>
    </xf>
    <xf numFmtId="1" fontId="0" fillId="0" borderId="0" xfId="0" applyNumberFormat="1" applyBorder="1"/>
    <xf numFmtId="3" fontId="0" fillId="3" borderId="1" xfId="0" applyNumberFormat="1" applyFill="1" applyBorder="1" applyAlignment="1">
      <alignment horizontal="center"/>
    </xf>
    <xf numFmtId="3" fontId="0" fillId="3" borderId="1" xfId="0" applyNumberFormat="1" applyFill="1" applyBorder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quotePrefix="1" applyFont="1" applyFill="1" applyBorder="1" applyAlignment="1">
      <alignment horizontal="center"/>
    </xf>
    <xf numFmtId="0" fontId="2" fillId="2" borderId="3" xfId="0" quotePrefix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5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6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74081</xdr:colOff>
      <xdr:row>4</xdr:row>
      <xdr:rowOff>84664</xdr:rowOff>
    </xdr:from>
    <xdr:ext cx="437445" cy="433917"/>
    <xdr:pic>
      <xdr:nvPicPr>
        <xdr:cNvPr id="14" name="Imagen 13">
          <a:extLst>
            <a:ext uri="{FF2B5EF4-FFF2-40B4-BE49-F238E27FC236}">
              <a16:creationId xmlns:a16="http://schemas.microsoft.com/office/drawing/2014/main" id="{2431FCFB-5715-D249-B65C-250C77E00A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2263" y="985209"/>
          <a:ext cx="437445" cy="433917"/>
        </a:xfrm>
        <a:prstGeom prst="rect">
          <a:avLst/>
        </a:prstGeom>
      </xdr:spPr>
    </xdr:pic>
    <xdr:clientData/>
  </xdr:oneCellAnchor>
  <xdr:oneCellAnchor>
    <xdr:from>
      <xdr:col>3</xdr:col>
      <xdr:colOff>74081</xdr:colOff>
      <xdr:row>4</xdr:row>
      <xdr:rowOff>84664</xdr:rowOff>
    </xdr:from>
    <xdr:ext cx="437445" cy="433917"/>
    <xdr:pic>
      <xdr:nvPicPr>
        <xdr:cNvPr id="15" name="Imagen 14">
          <a:extLst>
            <a:ext uri="{FF2B5EF4-FFF2-40B4-BE49-F238E27FC236}">
              <a16:creationId xmlns:a16="http://schemas.microsoft.com/office/drawing/2014/main" id="{41DC6F11-FF74-0E48-BCE9-7E8FD995B0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29536" y="985209"/>
          <a:ext cx="437445" cy="433917"/>
        </a:xfrm>
        <a:prstGeom prst="rect">
          <a:avLst/>
        </a:prstGeom>
      </xdr:spPr>
    </xdr:pic>
    <xdr:clientData/>
  </xdr:oneCellAnchor>
  <xdr:oneCellAnchor>
    <xdr:from>
      <xdr:col>4</xdr:col>
      <xdr:colOff>74081</xdr:colOff>
      <xdr:row>4</xdr:row>
      <xdr:rowOff>84664</xdr:rowOff>
    </xdr:from>
    <xdr:ext cx="430330" cy="433917"/>
    <xdr:pic>
      <xdr:nvPicPr>
        <xdr:cNvPr id="16" name="Imagen 15">
          <a:extLst>
            <a:ext uri="{FF2B5EF4-FFF2-40B4-BE49-F238E27FC236}">
              <a16:creationId xmlns:a16="http://schemas.microsoft.com/office/drawing/2014/main" id="{AB692BD5-DF6C-8748-8B54-5FE2E32ABD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41445" y="985209"/>
          <a:ext cx="430330" cy="433917"/>
        </a:xfrm>
        <a:prstGeom prst="rect">
          <a:avLst/>
        </a:prstGeom>
      </xdr:spPr>
    </xdr:pic>
    <xdr:clientData/>
  </xdr:oneCellAnchor>
  <xdr:oneCellAnchor>
    <xdr:from>
      <xdr:col>5</xdr:col>
      <xdr:colOff>74082</xdr:colOff>
      <xdr:row>4</xdr:row>
      <xdr:rowOff>84664</xdr:rowOff>
    </xdr:from>
    <xdr:ext cx="419834" cy="423333"/>
    <xdr:pic>
      <xdr:nvPicPr>
        <xdr:cNvPr id="17" name="Imagen 16">
          <a:extLst>
            <a:ext uri="{FF2B5EF4-FFF2-40B4-BE49-F238E27FC236}">
              <a16:creationId xmlns:a16="http://schemas.microsoft.com/office/drawing/2014/main" id="{35207359-EF67-E240-8539-80AD0CB216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918718" y="985209"/>
          <a:ext cx="419834" cy="423333"/>
        </a:xfrm>
        <a:prstGeom prst="rect">
          <a:avLst/>
        </a:prstGeom>
      </xdr:spPr>
    </xdr:pic>
    <xdr:clientData/>
  </xdr:oneCellAnchor>
  <xdr:oneCellAnchor>
    <xdr:from>
      <xdr:col>6</xdr:col>
      <xdr:colOff>74081</xdr:colOff>
      <xdr:row>4</xdr:row>
      <xdr:rowOff>84664</xdr:rowOff>
    </xdr:from>
    <xdr:ext cx="437445" cy="433917"/>
    <xdr:pic>
      <xdr:nvPicPr>
        <xdr:cNvPr id="18" name="Imagen 17">
          <a:extLst>
            <a:ext uri="{FF2B5EF4-FFF2-40B4-BE49-F238E27FC236}">
              <a16:creationId xmlns:a16="http://schemas.microsoft.com/office/drawing/2014/main" id="{2E7BB223-758D-7142-861B-217AC4E55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495990" y="985209"/>
          <a:ext cx="437445" cy="433917"/>
        </a:xfrm>
        <a:prstGeom prst="rect">
          <a:avLst/>
        </a:prstGeom>
      </xdr:spPr>
    </xdr:pic>
    <xdr:clientData/>
  </xdr:oneCellAnchor>
  <xdr:oneCellAnchor>
    <xdr:from>
      <xdr:col>7</xdr:col>
      <xdr:colOff>74081</xdr:colOff>
      <xdr:row>4</xdr:row>
      <xdr:rowOff>84664</xdr:rowOff>
    </xdr:from>
    <xdr:ext cx="437445" cy="433917"/>
    <xdr:pic>
      <xdr:nvPicPr>
        <xdr:cNvPr id="19" name="Imagen 18">
          <a:extLst>
            <a:ext uri="{FF2B5EF4-FFF2-40B4-BE49-F238E27FC236}">
              <a16:creationId xmlns:a16="http://schemas.microsoft.com/office/drawing/2014/main" id="{B11A5847-6AD9-4D4C-A870-B9D5B8FD25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107899" y="985209"/>
          <a:ext cx="437445" cy="433917"/>
        </a:xfrm>
        <a:prstGeom prst="rect">
          <a:avLst/>
        </a:prstGeom>
      </xdr:spPr>
    </xdr:pic>
    <xdr:clientData/>
  </xdr:oneCellAnchor>
  <xdr:oneCellAnchor>
    <xdr:from>
      <xdr:col>8</xdr:col>
      <xdr:colOff>74081</xdr:colOff>
      <xdr:row>4</xdr:row>
      <xdr:rowOff>84664</xdr:rowOff>
    </xdr:from>
    <xdr:ext cx="518841" cy="476250"/>
    <xdr:pic>
      <xdr:nvPicPr>
        <xdr:cNvPr id="20" name="Imagen 19">
          <a:extLst>
            <a:ext uri="{FF2B5EF4-FFF2-40B4-BE49-F238E27FC236}">
              <a16:creationId xmlns:a16="http://schemas.microsoft.com/office/drawing/2014/main" id="{4EB5EC99-0635-D643-A866-6EA93BC55B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685172" y="985209"/>
          <a:ext cx="518841" cy="476250"/>
        </a:xfrm>
        <a:prstGeom prst="rect">
          <a:avLst/>
        </a:prstGeom>
      </xdr:spPr>
    </xdr:pic>
    <xdr:clientData/>
  </xdr:oneCellAnchor>
  <xdr:oneCellAnchor>
    <xdr:from>
      <xdr:col>0</xdr:col>
      <xdr:colOff>251184</xdr:colOff>
      <xdr:row>0</xdr:row>
      <xdr:rowOff>179514</xdr:rowOff>
    </xdr:from>
    <xdr:ext cx="1612445" cy="721185"/>
    <xdr:pic>
      <xdr:nvPicPr>
        <xdr:cNvPr id="21" name="Imagen 20">
          <a:extLst>
            <a:ext uri="{FF2B5EF4-FFF2-40B4-BE49-F238E27FC236}">
              <a16:creationId xmlns:a16="http://schemas.microsoft.com/office/drawing/2014/main" id="{9A340823-56D6-3742-8BB0-07FC05907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184" y="179514"/>
          <a:ext cx="1612445" cy="721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152400</xdr:colOff>
      <xdr:row>1</xdr:row>
      <xdr:rowOff>57150</xdr:rowOff>
    </xdr:from>
    <xdr:ext cx="515084" cy="581025"/>
    <xdr:pic>
      <xdr:nvPicPr>
        <xdr:cNvPr id="2" name="Imagen 1">
          <a:extLst>
            <a:ext uri="{FF2B5EF4-FFF2-40B4-BE49-F238E27FC236}">
              <a16:creationId xmlns:a16="http://schemas.microsoft.com/office/drawing/2014/main" id="{2F7D9347-AFB8-4776-B2FE-B49620B818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0" y="257175"/>
          <a:ext cx="515084" cy="581025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362718</xdr:colOff>
      <xdr:row>4</xdr:row>
      <xdr:rowOff>84664</xdr:rowOff>
    </xdr:from>
    <xdr:ext cx="437445" cy="433917"/>
    <xdr:pic>
      <xdr:nvPicPr>
        <xdr:cNvPr id="6" name="Imagen 5">
          <a:extLst>
            <a:ext uri="{FF2B5EF4-FFF2-40B4-BE49-F238E27FC236}">
              <a16:creationId xmlns:a16="http://schemas.microsoft.com/office/drawing/2014/main" id="{CD96DC58-4C8E-8444-97E6-5542BE0DDC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25809" y="985209"/>
          <a:ext cx="437445" cy="433917"/>
        </a:xfrm>
        <a:prstGeom prst="rect">
          <a:avLst/>
        </a:prstGeom>
      </xdr:spPr>
    </xdr:pic>
    <xdr:clientData/>
  </xdr:oneCellAnchor>
  <xdr:oneCellAnchor>
    <xdr:from>
      <xdr:col>0</xdr:col>
      <xdr:colOff>251184</xdr:colOff>
      <xdr:row>0</xdr:row>
      <xdr:rowOff>179514</xdr:rowOff>
    </xdr:from>
    <xdr:ext cx="1612445" cy="721185"/>
    <xdr:pic>
      <xdr:nvPicPr>
        <xdr:cNvPr id="9" name="Imagen 8">
          <a:extLst>
            <a:ext uri="{FF2B5EF4-FFF2-40B4-BE49-F238E27FC236}">
              <a16:creationId xmlns:a16="http://schemas.microsoft.com/office/drawing/2014/main" id="{7B11FC05-0CA2-FD46-9FCB-12645D2D9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184" y="179514"/>
          <a:ext cx="1612445" cy="721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190501</xdr:colOff>
      <xdr:row>0</xdr:row>
      <xdr:rowOff>190500</xdr:rowOff>
    </xdr:from>
    <xdr:ext cx="485070" cy="523875"/>
    <xdr:pic>
      <xdr:nvPicPr>
        <xdr:cNvPr id="2" name="Imagen 1">
          <a:extLst>
            <a:ext uri="{FF2B5EF4-FFF2-40B4-BE49-F238E27FC236}">
              <a16:creationId xmlns:a16="http://schemas.microsoft.com/office/drawing/2014/main" id="{F44673FE-AB29-4508-BD02-DC5BE98ACC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5101" y="190500"/>
          <a:ext cx="485070" cy="523875"/>
        </a:xfrm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374262</xdr:colOff>
      <xdr:row>4</xdr:row>
      <xdr:rowOff>96209</xdr:rowOff>
    </xdr:from>
    <xdr:ext cx="437445" cy="433917"/>
    <xdr:pic>
      <xdr:nvPicPr>
        <xdr:cNvPr id="7" name="Imagen 6">
          <a:extLst>
            <a:ext uri="{FF2B5EF4-FFF2-40B4-BE49-F238E27FC236}">
              <a16:creationId xmlns:a16="http://schemas.microsoft.com/office/drawing/2014/main" id="{75E2A59D-B72A-2C4E-B91D-B9B9F3BF26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7353" y="996754"/>
          <a:ext cx="437445" cy="433917"/>
        </a:xfrm>
        <a:prstGeom prst="rect">
          <a:avLst/>
        </a:prstGeom>
      </xdr:spPr>
    </xdr:pic>
    <xdr:clientData/>
  </xdr:oneCellAnchor>
  <xdr:oneCellAnchor>
    <xdr:from>
      <xdr:col>0</xdr:col>
      <xdr:colOff>251184</xdr:colOff>
      <xdr:row>0</xdr:row>
      <xdr:rowOff>179514</xdr:rowOff>
    </xdr:from>
    <xdr:ext cx="1612445" cy="721185"/>
    <xdr:pic>
      <xdr:nvPicPr>
        <xdr:cNvPr id="9" name="Imagen 8">
          <a:extLst>
            <a:ext uri="{FF2B5EF4-FFF2-40B4-BE49-F238E27FC236}">
              <a16:creationId xmlns:a16="http://schemas.microsoft.com/office/drawing/2014/main" id="{2D6332C6-65A8-F44E-8C1B-10E3C8CFA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184" y="179514"/>
          <a:ext cx="1612445" cy="721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190500</xdr:colOff>
      <xdr:row>0</xdr:row>
      <xdr:rowOff>180975</xdr:rowOff>
    </xdr:from>
    <xdr:ext cx="494595" cy="552450"/>
    <xdr:pic>
      <xdr:nvPicPr>
        <xdr:cNvPr id="2" name="Imagen 1">
          <a:extLst>
            <a:ext uri="{FF2B5EF4-FFF2-40B4-BE49-F238E27FC236}">
              <a16:creationId xmlns:a16="http://schemas.microsoft.com/office/drawing/2014/main" id="{2CC5C48C-7393-45F3-A214-04510E75AE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5100" y="180975"/>
          <a:ext cx="494595" cy="552450"/>
        </a:xfrm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328081</xdr:colOff>
      <xdr:row>4</xdr:row>
      <xdr:rowOff>96209</xdr:rowOff>
    </xdr:from>
    <xdr:ext cx="518841" cy="476250"/>
    <xdr:pic>
      <xdr:nvPicPr>
        <xdr:cNvPr id="8" name="Imagen 7">
          <a:extLst>
            <a:ext uri="{FF2B5EF4-FFF2-40B4-BE49-F238E27FC236}">
              <a16:creationId xmlns:a16="http://schemas.microsoft.com/office/drawing/2014/main" id="{E873AEE0-DF24-0D48-A026-46D7255F9F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91172" y="996754"/>
          <a:ext cx="518841" cy="476250"/>
        </a:xfrm>
        <a:prstGeom prst="rect">
          <a:avLst/>
        </a:prstGeom>
      </xdr:spPr>
    </xdr:pic>
    <xdr:clientData/>
  </xdr:oneCellAnchor>
  <xdr:oneCellAnchor>
    <xdr:from>
      <xdr:col>0</xdr:col>
      <xdr:colOff>251184</xdr:colOff>
      <xdr:row>0</xdr:row>
      <xdr:rowOff>179514</xdr:rowOff>
    </xdr:from>
    <xdr:ext cx="1612445" cy="721185"/>
    <xdr:pic>
      <xdr:nvPicPr>
        <xdr:cNvPr id="9" name="Imagen 8">
          <a:extLst>
            <a:ext uri="{FF2B5EF4-FFF2-40B4-BE49-F238E27FC236}">
              <a16:creationId xmlns:a16="http://schemas.microsoft.com/office/drawing/2014/main" id="{B2E22E79-498A-0741-9820-162441F62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184" y="179514"/>
          <a:ext cx="1612445" cy="721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180975</xdr:colOff>
      <xdr:row>1</xdr:row>
      <xdr:rowOff>0</xdr:rowOff>
    </xdr:from>
    <xdr:ext cx="518841" cy="495300"/>
    <xdr:pic>
      <xdr:nvPicPr>
        <xdr:cNvPr id="2" name="Imagen 1">
          <a:extLst>
            <a:ext uri="{FF2B5EF4-FFF2-40B4-BE49-F238E27FC236}">
              <a16:creationId xmlns:a16="http://schemas.microsoft.com/office/drawing/2014/main" id="{1D8CE7E7-94F3-4657-8D76-2866B08F48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95575" y="200025"/>
          <a:ext cx="518841" cy="4953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74081</xdr:colOff>
      <xdr:row>4</xdr:row>
      <xdr:rowOff>84664</xdr:rowOff>
    </xdr:from>
    <xdr:ext cx="437445" cy="433917"/>
    <xdr:pic>
      <xdr:nvPicPr>
        <xdr:cNvPr id="2" name="Imagen 1">
          <a:extLst>
            <a:ext uri="{FF2B5EF4-FFF2-40B4-BE49-F238E27FC236}">
              <a16:creationId xmlns:a16="http://schemas.microsoft.com/office/drawing/2014/main" id="{77C840CC-C839-4B41-B6A2-74C7C7189C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6881" y="973664"/>
          <a:ext cx="437445" cy="433917"/>
        </a:xfrm>
        <a:prstGeom prst="rect">
          <a:avLst/>
        </a:prstGeom>
      </xdr:spPr>
    </xdr:pic>
    <xdr:clientData/>
  </xdr:oneCellAnchor>
  <xdr:oneCellAnchor>
    <xdr:from>
      <xdr:col>3</xdr:col>
      <xdr:colOff>74081</xdr:colOff>
      <xdr:row>4</xdr:row>
      <xdr:rowOff>84664</xdr:rowOff>
    </xdr:from>
    <xdr:ext cx="437445" cy="433917"/>
    <xdr:pic>
      <xdr:nvPicPr>
        <xdr:cNvPr id="3" name="Imagen 2">
          <a:extLst>
            <a:ext uri="{FF2B5EF4-FFF2-40B4-BE49-F238E27FC236}">
              <a16:creationId xmlns:a16="http://schemas.microsoft.com/office/drawing/2014/main" id="{970E0840-52D5-8E46-AB6B-FBBDE67341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28381" y="973664"/>
          <a:ext cx="437445" cy="433917"/>
        </a:xfrm>
        <a:prstGeom prst="rect">
          <a:avLst/>
        </a:prstGeom>
      </xdr:spPr>
    </xdr:pic>
    <xdr:clientData/>
  </xdr:oneCellAnchor>
  <xdr:oneCellAnchor>
    <xdr:from>
      <xdr:col>4</xdr:col>
      <xdr:colOff>74081</xdr:colOff>
      <xdr:row>4</xdr:row>
      <xdr:rowOff>84664</xdr:rowOff>
    </xdr:from>
    <xdr:ext cx="430330" cy="433917"/>
    <xdr:pic>
      <xdr:nvPicPr>
        <xdr:cNvPr id="4" name="Imagen 3">
          <a:extLst>
            <a:ext uri="{FF2B5EF4-FFF2-40B4-BE49-F238E27FC236}">
              <a16:creationId xmlns:a16="http://schemas.microsoft.com/office/drawing/2014/main" id="{6E487662-A782-AE45-8AE0-59AC62FC13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37981" y="973664"/>
          <a:ext cx="430330" cy="433917"/>
        </a:xfrm>
        <a:prstGeom prst="rect">
          <a:avLst/>
        </a:prstGeom>
      </xdr:spPr>
    </xdr:pic>
    <xdr:clientData/>
  </xdr:oneCellAnchor>
  <xdr:oneCellAnchor>
    <xdr:from>
      <xdr:col>5</xdr:col>
      <xdr:colOff>74082</xdr:colOff>
      <xdr:row>4</xdr:row>
      <xdr:rowOff>84664</xdr:rowOff>
    </xdr:from>
    <xdr:ext cx="419834" cy="423333"/>
    <xdr:pic>
      <xdr:nvPicPr>
        <xdr:cNvPr id="5" name="Imagen 4">
          <a:extLst>
            <a:ext uri="{FF2B5EF4-FFF2-40B4-BE49-F238E27FC236}">
              <a16:creationId xmlns:a16="http://schemas.microsoft.com/office/drawing/2014/main" id="{D8FA93AE-0ED9-EC4F-9D20-D790F5EADC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909482" y="973664"/>
          <a:ext cx="419834" cy="423333"/>
        </a:xfrm>
        <a:prstGeom prst="rect">
          <a:avLst/>
        </a:prstGeom>
      </xdr:spPr>
    </xdr:pic>
    <xdr:clientData/>
  </xdr:oneCellAnchor>
  <xdr:oneCellAnchor>
    <xdr:from>
      <xdr:col>6</xdr:col>
      <xdr:colOff>74081</xdr:colOff>
      <xdr:row>4</xdr:row>
      <xdr:rowOff>84664</xdr:rowOff>
    </xdr:from>
    <xdr:ext cx="437445" cy="433917"/>
    <xdr:pic>
      <xdr:nvPicPr>
        <xdr:cNvPr id="6" name="Imagen 5">
          <a:extLst>
            <a:ext uri="{FF2B5EF4-FFF2-40B4-BE49-F238E27FC236}">
              <a16:creationId xmlns:a16="http://schemas.microsoft.com/office/drawing/2014/main" id="{AB673874-1804-7E46-B32F-674B639327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480981" y="973664"/>
          <a:ext cx="437445" cy="433917"/>
        </a:xfrm>
        <a:prstGeom prst="rect">
          <a:avLst/>
        </a:prstGeom>
      </xdr:spPr>
    </xdr:pic>
    <xdr:clientData/>
  </xdr:oneCellAnchor>
  <xdr:oneCellAnchor>
    <xdr:from>
      <xdr:col>7</xdr:col>
      <xdr:colOff>74081</xdr:colOff>
      <xdr:row>4</xdr:row>
      <xdr:rowOff>84664</xdr:rowOff>
    </xdr:from>
    <xdr:ext cx="437445" cy="433917"/>
    <xdr:pic>
      <xdr:nvPicPr>
        <xdr:cNvPr id="7" name="Imagen 6">
          <a:extLst>
            <a:ext uri="{FF2B5EF4-FFF2-40B4-BE49-F238E27FC236}">
              <a16:creationId xmlns:a16="http://schemas.microsoft.com/office/drawing/2014/main" id="{AB9177C8-0B34-734B-BFA3-BA93349471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090581" y="973664"/>
          <a:ext cx="437445" cy="433917"/>
        </a:xfrm>
        <a:prstGeom prst="rect">
          <a:avLst/>
        </a:prstGeom>
      </xdr:spPr>
    </xdr:pic>
    <xdr:clientData/>
  </xdr:oneCellAnchor>
  <xdr:oneCellAnchor>
    <xdr:from>
      <xdr:col>8</xdr:col>
      <xdr:colOff>74081</xdr:colOff>
      <xdr:row>4</xdr:row>
      <xdr:rowOff>84664</xdr:rowOff>
    </xdr:from>
    <xdr:ext cx="518841" cy="476250"/>
    <xdr:pic>
      <xdr:nvPicPr>
        <xdr:cNvPr id="8" name="Imagen 7">
          <a:extLst>
            <a:ext uri="{FF2B5EF4-FFF2-40B4-BE49-F238E27FC236}">
              <a16:creationId xmlns:a16="http://schemas.microsoft.com/office/drawing/2014/main" id="{9E4B6152-EE4F-8E4B-9F72-3A190AD05F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662081" y="973664"/>
          <a:ext cx="518841" cy="476250"/>
        </a:xfrm>
        <a:prstGeom prst="rect">
          <a:avLst/>
        </a:prstGeom>
      </xdr:spPr>
    </xdr:pic>
    <xdr:clientData/>
  </xdr:oneCellAnchor>
  <xdr:oneCellAnchor>
    <xdr:from>
      <xdr:col>0</xdr:col>
      <xdr:colOff>251184</xdr:colOff>
      <xdr:row>0</xdr:row>
      <xdr:rowOff>179514</xdr:rowOff>
    </xdr:from>
    <xdr:ext cx="1612445" cy="721185"/>
    <xdr:pic>
      <xdr:nvPicPr>
        <xdr:cNvPr id="9" name="Imagen 8">
          <a:extLst>
            <a:ext uri="{FF2B5EF4-FFF2-40B4-BE49-F238E27FC236}">
              <a16:creationId xmlns:a16="http://schemas.microsoft.com/office/drawing/2014/main" id="{3EBBC3BB-0EFD-0543-8CA8-46B12C71F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184" y="179514"/>
          <a:ext cx="1612445" cy="721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328081</xdr:colOff>
      <xdr:row>4</xdr:row>
      <xdr:rowOff>107754</xdr:rowOff>
    </xdr:from>
    <xdr:ext cx="437445" cy="433917"/>
    <xdr:pic>
      <xdr:nvPicPr>
        <xdr:cNvPr id="2" name="Imagen 1">
          <a:extLst>
            <a:ext uri="{FF2B5EF4-FFF2-40B4-BE49-F238E27FC236}">
              <a16:creationId xmlns:a16="http://schemas.microsoft.com/office/drawing/2014/main" id="{1EDCEE4C-56B7-D841-A9D4-0EDCA73676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91172" y="1008299"/>
          <a:ext cx="437445" cy="433917"/>
        </a:xfrm>
        <a:prstGeom prst="rect">
          <a:avLst/>
        </a:prstGeom>
      </xdr:spPr>
    </xdr:pic>
    <xdr:clientData/>
  </xdr:oneCellAnchor>
  <xdr:oneCellAnchor>
    <xdr:from>
      <xdr:col>0</xdr:col>
      <xdr:colOff>251184</xdr:colOff>
      <xdr:row>0</xdr:row>
      <xdr:rowOff>179514</xdr:rowOff>
    </xdr:from>
    <xdr:ext cx="1612445" cy="721185"/>
    <xdr:pic>
      <xdr:nvPicPr>
        <xdr:cNvPr id="9" name="Imagen 8">
          <a:extLst>
            <a:ext uri="{FF2B5EF4-FFF2-40B4-BE49-F238E27FC236}">
              <a16:creationId xmlns:a16="http://schemas.microsoft.com/office/drawing/2014/main" id="{531257D4-87B0-8B44-88C8-772DE47DA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184" y="179514"/>
          <a:ext cx="1612445" cy="721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857250</xdr:colOff>
      <xdr:row>0</xdr:row>
      <xdr:rowOff>190500</xdr:rowOff>
    </xdr:from>
    <xdr:ext cx="437445" cy="433917"/>
    <xdr:pic>
      <xdr:nvPicPr>
        <xdr:cNvPr id="2" name="Imagen 1">
          <a:extLst>
            <a:ext uri="{FF2B5EF4-FFF2-40B4-BE49-F238E27FC236}">
              <a16:creationId xmlns:a16="http://schemas.microsoft.com/office/drawing/2014/main" id="{9F2BDDC4-E795-49AA-A8B8-B9EE296E53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33650" y="190500"/>
          <a:ext cx="437445" cy="43391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362718</xdr:colOff>
      <xdr:row>4</xdr:row>
      <xdr:rowOff>84664</xdr:rowOff>
    </xdr:from>
    <xdr:ext cx="437445" cy="433917"/>
    <xdr:pic>
      <xdr:nvPicPr>
        <xdr:cNvPr id="3" name="Imagen 2">
          <a:extLst>
            <a:ext uri="{FF2B5EF4-FFF2-40B4-BE49-F238E27FC236}">
              <a16:creationId xmlns:a16="http://schemas.microsoft.com/office/drawing/2014/main" id="{3E07EB43-AF0D-8747-ACA6-A8355B7699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25809" y="985209"/>
          <a:ext cx="437445" cy="433917"/>
        </a:xfrm>
        <a:prstGeom prst="rect">
          <a:avLst/>
        </a:prstGeom>
      </xdr:spPr>
    </xdr:pic>
    <xdr:clientData/>
  </xdr:oneCellAnchor>
  <xdr:oneCellAnchor>
    <xdr:from>
      <xdr:col>0</xdr:col>
      <xdr:colOff>251184</xdr:colOff>
      <xdr:row>0</xdr:row>
      <xdr:rowOff>179514</xdr:rowOff>
    </xdr:from>
    <xdr:ext cx="1612445" cy="721185"/>
    <xdr:pic>
      <xdr:nvPicPr>
        <xdr:cNvPr id="9" name="Imagen 8">
          <a:extLst>
            <a:ext uri="{FF2B5EF4-FFF2-40B4-BE49-F238E27FC236}">
              <a16:creationId xmlns:a16="http://schemas.microsoft.com/office/drawing/2014/main" id="{EF745831-337F-2B4D-B20E-9FC2A45D1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184" y="179514"/>
          <a:ext cx="1612445" cy="721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161926</xdr:colOff>
      <xdr:row>1</xdr:row>
      <xdr:rowOff>85725</xdr:rowOff>
    </xdr:from>
    <xdr:ext cx="523170" cy="466725"/>
    <xdr:pic>
      <xdr:nvPicPr>
        <xdr:cNvPr id="2" name="Imagen 1">
          <a:extLst>
            <a:ext uri="{FF2B5EF4-FFF2-40B4-BE49-F238E27FC236}">
              <a16:creationId xmlns:a16="http://schemas.microsoft.com/office/drawing/2014/main" id="{C88FAB22-68C5-4D3D-85F2-73E98A5647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76526" y="285750"/>
          <a:ext cx="523170" cy="466725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374263</xdr:colOff>
      <xdr:row>4</xdr:row>
      <xdr:rowOff>96209</xdr:rowOff>
    </xdr:from>
    <xdr:ext cx="430330" cy="433917"/>
    <xdr:pic>
      <xdr:nvPicPr>
        <xdr:cNvPr id="4" name="Imagen 3">
          <a:extLst>
            <a:ext uri="{FF2B5EF4-FFF2-40B4-BE49-F238E27FC236}">
              <a16:creationId xmlns:a16="http://schemas.microsoft.com/office/drawing/2014/main" id="{3B1AABD5-FDD6-D74E-A973-734902C1A7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7354" y="996754"/>
          <a:ext cx="430330" cy="433917"/>
        </a:xfrm>
        <a:prstGeom prst="rect">
          <a:avLst/>
        </a:prstGeom>
      </xdr:spPr>
    </xdr:pic>
    <xdr:clientData/>
  </xdr:oneCellAnchor>
  <xdr:oneCellAnchor>
    <xdr:from>
      <xdr:col>0</xdr:col>
      <xdr:colOff>251184</xdr:colOff>
      <xdr:row>0</xdr:row>
      <xdr:rowOff>179514</xdr:rowOff>
    </xdr:from>
    <xdr:ext cx="1612445" cy="721185"/>
    <xdr:pic>
      <xdr:nvPicPr>
        <xdr:cNvPr id="9" name="Imagen 8">
          <a:extLst>
            <a:ext uri="{FF2B5EF4-FFF2-40B4-BE49-F238E27FC236}">
              <a16:creationId xmlns:a16="http://schemas.microsoft.com/office/drawing/2014/main" id="{3C4013D3-9A1E-E842-9FF6-2F42C0A1C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184" y="179514"/>
          <a:ext cx="1612445" cy="721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142875</xdr:colOff>
      <xdr:row>1</xdr:row>
      <xdr:rowOff>85724</xdr:rowOff>
    </xdr:from>
    <xdr:ext cx="600075" cy="619125"/>
    <xdr:pic>
      <xdr:nvPicPr>
        <xdr:cNvPr id="2" name="Imagen 1">
          <a:extLst>
            <a:ext uri="{FF2B5EF4-FFF2-40B4-BE49-F238E27FC236}">
              <a16:creationId xmlns:a16="http://schemas.microsoft.com/office/drawing/2014/main" id="{C798926A-E426-45D0-9254-EA99D417BC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57475" y="285749"/>
          <a:ext cx="600075" cy="619125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351173</xdr:colOff>
      <xdr:row>4</xdr:row>
      <xdr:rowOff>107755</xdr:rowOff>
    </xdr:from>
    <xdr:ext cx="419834" cy="423333"/>
    <xdr:pic>
      <xdr:nvPicPr>
        <xdr:cNvPr id="5" name="Imagen 4">
          <a:extLst>
            <a:ext uri="{FF2B5EF4-FFF2-40B4-BE49-F238E27FC236}">
              <a16:creationId xmlns:a16="http://schemas.microsoft.com/office/drawing/2014/main" id="{D522E4FE-4DB7-BB40-BB10-D0EB985825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14264" y="1008300"/>
          <a:ext cx="419834" cy="423333"/>
        </a:xfrm>
        <a:prstGeom prst="rect">
          <a:avLst/>
        </a:prstGeom>
      </xdr:spPr>
    </xdr:pic>
    <xdr:clientData/>
  </xdr:oneCellAnchor>
  <xdr:oneCellAnchor>
    <xdr:from>
      <xdr:col>0</xdr:col>
      <xdr:colOff>251184</xdr:colOff>
      <xdr:row>0</xdr:row>
      <xdr:rowOff>179514</xdr:rowOff>
    </xdr:from>
    <xdr:ext cx="1612445" cy="721185"/>
    <xdr:pic>
      <xdr:nvPicPr>
        <xdr:cNvPr id="9" name="Imagen 8">
          <a:extLst>
            <a:ext uri="{FF2B5EF4-FFF2-40B4-BE49-F238E27FC236}">
              <a16:creationId xmlns:a16="http://schemas.microsoft.com/office/drawing/2014/main" id="{3332F6FD-1C6C-104F-BBA8-D49248EF9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184" y="179514"/>
          <a:ext cx="1612445" cy="721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2B96B-62E8-134A-9FE8-39DA30B97879}">
  <sheetPr>
    <pageSetUpPr fitToPage="1"/>
  </sheetPr>
  <dimension ref="A1:N50"/>
  <sheetViews>
    <sheetView tabSelected="1" zoomScale="110" zoomScaleNormal="110" workbookViewId="0">
      <pane ySplit="6" topLeftCell="A7" activePane="bottomLeft" state="frozen"/>
      <selection pane="bottomLeft" activeCell="M7" sqref="M7"/>
    </sheetView>
  </sheetViews>
  <sheetFormatPr baseColWidth="10" defaultRowHeight="15.6" x14ac:dyDescent="0.3"/>
  <cols>
    <col min="1" max="1" width="6.8984375" style="1" customWidth="1"/>
    <col min="2" max="2" width="20.5" bestFit="1" customWidth="1"/>
    <col min="3" max="3" width="7.5" customWidth="1"/>
    <col min="4" max="4" width="8" bestFit="1" customWidth="1"/>
    <col min="5" max="6" width="7.5" customWidth="1"/>
    <col min="7" max="7" width="8" bestFit="1" customWidth="1"/>
    <col min="8" max="8" width="7.5" customWidth="1"/>
    <col min="9" max="9" width="9" bestFit="1" customWidth="1"/>
    <col min="10" max="10" width="9.8984375" bestFit="1" customWidth="1"/>
    <col min="11" max="11" width="6.59765625" bestFit="1" customWidth="1"/>
    <col min="12" max="13" width="9.5" bestFit="1" customWidth="1"/>
  </cols>
  <sheetData>
    <row r="1" spans="1:14" x14ac:dyDescent="0.3">
      <c r="A1"/>
    </row>
    <row r="2" spans="1:14" ht="18" x14ac:dyDescent="0.35">
      <c r="A2"/>
      <c r="C2" s="51" t="s">
        <v>52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ht="18" x14ac:dyDescent="0.35">
      <c r="A3"/>
      <c r="C3" s="51" t="s">
        <v>60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spans="1:14" x14ac:dyDescent="0.3">
      <c r="A4"/>
    </row>
    <row r="5" spans="1:14" ht="48" customHeight="1" x14ac:dyDescent="0.3">
      <c r="C5" s="2"/>
      <c r="D5" s="2"/>
      <c r="E5" s="2"/>
      <c r="F5" s="2"/>
      <c r="G5" s="2"/>
      <c r="H5" s="2"/>
      <c r="I5" s="2"/>
    </row>
    <row r="6" spans="1:14" s="7" customFormat="1" ht="31.2" x14ac:dyDescent="0.3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3" t="s">
        <v>8</v>
      </c>
      <c r="J6" s="3" t="s">
        <v>9</v>
      </c>
      <c r="K6" s="3" t="s">
        <v>10</v>
      </c>
      <c r="L6" s="4" t="s">
        <v>11</v>
      </c>
      <c r="M6" s="5" t="s">
        <v>12</v>
      </c>
      <c r="N6" s="6" t="s">
        <v>13</v>
      </c>
    </row>
    <row r="7" spans="1:14" s="7" customFormat="1" x14ac:dyDescent="0.3">
      <c r="A7" s="3">
        <v>0</v>
      </c>
      <c r="B7" s="17" t="s">
        <v>53</v>
      </c>
      <c r="C7" s="19">
        <v>231</v>
      </c>
      <c r="D7" s="19">
        <v>232</v>
      </c>
      <c r="E7" s="19">
        <v>26</v>
      </c>
      <c r="F7" s="19">
        <v>16</v>
      </c>
      <c r="G7" s="19">
        <v>179</v>
      </c>
      <c r="H7" s="19">
        <v>29</v>
      </c>
      <c r="I7" s="19">
        <v>389</v>
      </c>
      <c r="J7" s="19">
        <v>5</v>
      </c>
      <c r="K7" s="19">
        <v>11</v>
      </c>
      <c r="L7" s="19">
        <f>SUM(C7:K7)</f>
        <v>1118</v>
      </c>
      <c r="M7" s="19">
        <v>22939</v>
      </c>
      <c r="N7" s="11">
        <f>L7/M7</f>
        <v>4.8737957190810408E-2</v>
      </c>
    </row>
    <row r="8" spans="1:14" x14ac:dyDescent="0.3">
      <c r="A8" s="8">
        <v>1</v>
      </c>
      <c r="B8" s="18" t="s">
        <v>14</v>
      </c>
      <c r="C8" s="19">
        <v>45</v>
      </c>
      <c r="D8" s="19">
        <v>461</v>
      </c>
      <c r="E8" s="19">
        <v>1</v>
      </c>
      <c r="F8" s="19">
        <v>3</v>
      </c>
      <c r="G8" s="16">
        <v>54</v>
      </c>
      <c r="H8" s="19">
        <v>6</v>
      </c>
      <c r="I8" s="16">
        <v>180</v>
      </c>
      <c r="J8" s="16">
        <v>0</v>
      </c>
      <c r="K8" s="16">
        <v>13</v>
      </c>
      <c r="L8" s="19">
        <f t="shared" ref="L8:L45" si="0">SUM(C8:K8)</f>
        <v>763</v>
      </c>
      <c r="M8" s="10">
        <v>1283</v>
      </c>
      <c r="N8" s="11">
        <f>L8/M8</f>
        <v>0.5946999220576773</v>
      </c>
    </row>
    <row r="9" spans="1:14" x14ac:dyDescent="0.3">
      <c r="A9" s="8">
        <v>2</v>
      </c>
      <c r="B9" s="18" t="s">
        <v>15</v>
      </c>
      <c r="C9" s="19">
        <v>1639</v>
      </c>
      <c r="D9" s="19">
        <v>28358</v>
      </c>
      <c r="E9" s="19">
        <v>2701</v>
      </c>
      <c r="F9" s="19">
        <v>2223</v>
      </c>
      <c r="G9" s="16">
        <v>4526</v>
      </c>
      <c r="H9" s="19">
        <v>13588</v>
      </c>
      <c r="I9" s="16">
        <v>9778</v>
      </c>
      <c r="J9" s="16">
        <v>26</v>
      </c>
      <c r="K9" s="16">
        <v>1835</v>
      </c>
      <c r="L9" s="19">
        <f t="shared" si="0"/>
        <v>64674</v>
      </c>
      <c r="M9" s="10">
        <v>125669</v>
      </c>
      <c r="N9" s="11">
        <f t="shared" ref="N9:N46" si="1">L9/M9</f>
        <v>0.51463765924770632</v>
      </c>
    </row>
    <row r="10" spans="1:14" x14ac:dyDescent="0.3">
      <c r="A10" s="8">
        <v>3</v>
      </c>
      <c r="B10" s="18" t="s">
        <v>16</v>
      </c>
      <c r="C10" s="19">
        <v>336</v>
      </c>
      <c r="D10" s="19">
        <v>4418</v>
      </c>
      <c r="E10" s="19">
        <v>152</v>
      </c>
      <c r="F10" s="19">
        <v>80</v>
      </c>
      <c r="G10" s="16">
        <v>2707</v>
      </c>
      <c r="H10" s="19">
        <v>209</v>
      </c>
      <c r="I10" s="16">
        <v>1898</v>
      </c>
      <c r="J10" s="16">
        <v>1</v>
      </c>
      <c r="K10" s="16">
        <v>227</v>
      </c>
      <c r="L10" s="19">
        <f t="shared" si="0"/>
        <v>10028</v>
      </c>
      <c r="M10" s="10">
        <v>19151</v>
      </c>
      <c r="N10" s="11">
        <f t="shared" si="1"/>
        <v>0.52362800898125428</v>
      </c>
    </row>
    <row r="11" spans="1:14" x14ac:dyDescent="0.3">
      <c r="A11" s="8">
        <v>4</v>
      </c>
      <c r="B11" s="18" t="s">
        <v>17</v>
      </c>
      <c r="C11" s="19">
        <v>749</v>
      </c>
      <c r="D11" s="19">
        <v>8101</v>
      </c>
      <c r="E11" s="19">
        <v>217</v>
      </c>
      <c r="F11" s="19">
        <v>147</v>
      </c>
      <c r="G11" s="16">
        <v>1304</v>
      </c>
      <c r="H11" s="19">
        <v>107</v>
      </c>
      <c r="I11" s="16">
        <v>2125</v>
      </c>
      <c r="J11" s="16">
        <v>2</v>
      </c>
      <c r="K11" s="16">
        <v>247</v>
      </c>
      <c r="L11" s="19">
        <f t="shared" si="0"/>
        <v>12999</v>
      </c>
      <c r="M11" s="10">
        <v>20420</v>
      </c>
      <c r="N11" s="11">
        <f t="shared" si="1"/>
        <v>0.63658178256611164</v>
      </c>
    </row>
    <row r="12" spans="1:14" x14ac:dyDescent="0.3">
      <c r="A12" s="8">
        <v>5</v>
      </c>
      <c r="B12" s="18" t="s">
        <v>18</v>
      </c>
      <c r="C12" s="19">
        <v>228</v>
      </c>
      <c r="D12" s="19">
        <v>486</v>
      </c>
      <c r="E12" s="19">
        <v>15</v>
      </c>
      <c r="F12" s="19">
        <v>1</v>
      </c>
      <c r="G12" s="16">
        <v>228</v>
      </c>
      <c r="H12" s="19">
        <v>3</v>
      </c>
      <c r="I12" s="16">
        <v>111</v>
      </c>
      <c r="J12" s="16">
        <v>0</v>
      </c>
      <c r="K12" s="16">
        <v>13</v>
      </c>
      <c r="L12" s="19">
        <f t="shared" si="0"/>
        <v>1085</v>
      </c>
      <c r="M12" s="10">
        <v>1614</v>
      </c>
      <c r="N12" s="11">
        <f t="shared" si="1"/>
        <v>0.67224287484510536</v>
      </c>
    </row>
    <row r="13" spans="1:14" x14ac:dyDescent="0.3">
      <c r="A13" s="8">
        <v>6</v>
      </c>
      <c r="B13" s="18" t="s">
        <v>19</v>
      </c>
      <c r="C13" s="19">
        <v>435</v>
      </c>
      <c r="D13" s="19">
        <v>5904</v>
      </c>
      <c r="E13" s="19">
        <v>226</v>
      </c>
      <c r="F13" s="19">
        <v>351</v>
      </c>
      <c r="G13" s="16">
        <v>3512</v>
      </c>
      <c r="H13" s="19">
        <v>254</v>
      </c>
      <c r="I13" s="16">
        <v>2966</v>
      </c>
      <c r="J13" s="16">
        <v>3</v>
      </c>
      <c r="K13" s="16">
        <v>194</v>
      </c>
      <c r="L13" s="19">
        <f t="shared" si="0"/>
        <v>13845</v>
      </c>
      <c r="M13" s="10">
        <v>22281</v>
      </c>
      <c r="N13" s="11">
        <f t="shared" si="1"/>
        <v>0.62138144607513124</v>
      </c>
    </row>
    <row r="14" spans="1:14" x14ac:dyDescent="0.3">
      <c r="A14" s="8">
        <v>7</v>
      </c>
      <c r="B14" s="18" t="s">
        <v>20</v>
      </c>
      <c r="C14" s="19">
        <v>424</v>
      </c>
      <c r="D14" s="19">
        <v>2953</v>
      </c>
      <c r="E14" s="19">
        <v>118</v>
      </c>
      <c r="F14" s="19">
        <v>64</v>
      </c>
      <c r="G14" s="16">
        <v>1056</v>
      </c>
      <c r="H14" s="19">
        <v>126</v>
      </c>
      <c r="I14" s="16">
        <v>653</v>
      </c>
      <c r="J14" s="16">
        <v>0</v>
      </c>
      <c r="K14" s="16">
        <v>82</v>
      </c>
      <c r="L14" s="19">
        <f t="shared" si="0"/>
        <v>5476</v>
      </c>
      <c r="M14" s="10">
        <v>9552</v>
      </c>
      <c r="N14" s="11">
        <f t="shared" si="1"/>
        <v>0.57328308207705192</v>
      </c>
    </row>
    <row r="15" spans="1:14" x14ac:dyDescent="0.3">
      <c r="A15" s="8">
        <v>8</v>
      </c>
      <c r="B15" s="18" t="s">
        <v>21</v>
      </c>
      <c r="C15" s="19">
        <v>37</v>
      </c>
      <c r="D15" s="19">
        <v>799</v>
      </c>
      <c r="E15" s="19">
        <v>32</v>
      </c>
      <c r="F15" s="19">
        <v>6</v>
      </c>
      <c r="G15" s="16">
        <v>319</v>
      </c>
      <c r="H15" s="19">
        <v>10</v>
      </c>
      <c r="I15" s="16">
        <v>196</v>
      </c>
      <c r="J15" s="16">
        <v>1</v>
      </c>
      <c r="K15" s="16">
        <v>17</v>
      </c>
      <c r="L15" s="19">
        <f t="shared" si="0"/>
        <v>1417</v>
      </c>
      <c r="M15" s="10">
        <v>2536</v>
      </c>
      <c r="N15" s="11">
        <f t="shared" si="1"/>
        <v>0.55875394321766558</v>
      </c>
    </row>
    <row r="16" spans="1:14" x14ac:dyDescent="0.3">
      <c r="A16" s="8">
        <v>9</v>
      </c>
      <c r="B16" s="18" t="s">
        <v>22</v>
      </c>
      <c r="C16" s="19">
        <v>581</v>
      </c>
      <c r="D16" s="19">
        <v>13335</v>
      </c>
      <c r="E16" s="19">
        <v>764</v>
      </c>
      <c r="F16" s="19">
        <v>256</v>
      </c>
      <c r="G16" s="16">
        <v>1964</v>
      </c>
      <c r="H16" s="19">
        <v>770</v>
      </c>
      <c r="I16" s="16">
        <v>11374</v>
      </c>
      <c r="J16" s="16">
        <v>5</v>
      </c>
      <c r="K16" s="16">
        <v>598</v>
      </c>
      <c r="L16" s="19">
        <f t="shared" si="0"/>
        <v>29647</v>
      </c>
      <c r="M16" s="10">
        <v>44888</v>
      </c>
      <c r="N16" s="11">
        <f t="shared" si="1"/>
        <v>0.66046604883265014</v>
      </c>
    </row>
    <row r="17" spans="1:14" x14ac:dyDescent="0.3">
      <c r="A17" s="8">
        <v>10</v>
      </c>
      <c r="B17" s="18" t="s">
        <v>23</v>
      </c>
      <c r="C17" s="19">
        <v>1926</v>
      </c>
      <c r="D17" s="19">
        <v>14621</v>
      </c>
      <c r="E17" s="19">
        <v>674</v>
      </c>
      <c r="F17" s="19">
        <v>313</v>
      </c>
      <c r="G17" s="16">
        <v>8469</v>
      </c>
      <c r="H17" s="19">
        <v>659</v>
      </c>
      <c r="I17" s="16">
        <v>7569</v>
      </c>
      <c r="J17" s="16">
        <v>12</v>
      </c>
      <c r="K17" s="16">
        <v>525</v>
      </c>
      <c r="L17" s="19">
        <f t="shared" si="0"/>
        <v>34768</v>
      </c>
      <c r="M17" s="10">
        <v>62688</v>
      </c>
      <c r="N17" s="11">
        <f t="shared" si="1"/>
        <v>0.5546197039305768</v>
      </c>
    </row>
    <row r="18" spans="1:14" x14ac:dyDescent="0.3">
      <c r="A18" s="8">
        <v>11</v>
      </c>
      <c r="B18" s="18" t="s">
        <v>24</v>
      </c>
      <c r="C18" s="19">
        <v>1495</v>
      </c>
      <c r="D18" s="19">
        <v>2309</v>
      </c>
      <c r="E18" s="19">
        <v>200</v>
      </c>
      <c r="F18" s="19">
        <v>46</v>
      </c>
      <c r="G18" s="9">
        <v>1009</v>
      </c>
      <c r="H18" s="19">
        <v>37</v>
      </c>
      <c r="I18" s="9">
        <v>850</v>
      </c>
      <c r="J18" s="9">
        <v>8</v>
      </c>
      <c r="K18" s="9">
        <v>113</v>
      </c>
      <c r="L18" s="19">
        <f t="shared" si="0"/>
        <v>6067</v>
      </c>
      <c r="M18" s="10">
        <v>9618</v>
      </c>
      <c r="N18" s="11">
        <f t="shared" si="1"/>
        <v>0.63079642337284259</v>
      </c>
    </row>
    <row r="19" spans="1:14" x14ac:dyDescent="0.3">
      <c r="A19" s="8">
        <v>12</v>
      </c>
      <c r="B19" s="18" t="s">
        <v>25</v>
      </c>
      <c r="C19" s="19">
        <v>69</v>
      </c>
      <c r="D19" s="19">
        <v>693</v>
      </c>
      <c r="E19" s="19">
        <v>13</v>
      </c>
      <c r="F19" s="19">
        <v>4</v>
      </c>
      <c r="G19" s="9">
        <v>33</v>
      </c>
      <c r="H19" s="19">
        <v>6</v>
      </c>
      <c r="I19" s="9">
        <v>238</v>
      </c>
      <c r="J19" s="9">
        <v>0</v>
      </c>
      <c r="K19" s="9">
        <v>25</v>
      </c>
      <c r="L19" s="19">
        <f t="shared" si="0"/>
        <v>1081</v>
      </c>
      <c r="M19" s="10">
        <v>1830</v>
      </c>
      <c r="N19" s="11">
        <f t="shared" si="1"/>
        <v>0.59071038251366115</v>
      </c>
    </row>
    <row r="20" spans="1:14" x14ac:dyDescent="0.3">
      <c r="A20" s="8">
        <v>13</v>
      </c>
      <c r="B20" s="18" t="s">
        <v>26</v>
      </c>
      <c r="C20" s="19">
        <v>40</v>
      </c>
      <c r="D20" s="19">
        <v>401</v>
      </c>
      <c r="E20" s="19">
        <v>20</v>
      </c>
      <c r="F20" s="19">
        <v>97</v>
      </c>
      <c r="G20" s="9">
        <v>134</v>
      </c>
      <c r="H20" s="19">
        <v>5</v>
      </c>
      <c r="I20" s="9">
        <v>76</v>
      </c>
      <c r="J20" s="9">
        <v>0</v>
      </c>
      <c r="K20" s="9">
        <v>20</v>
      </c>
      <c r="L20" s="19">
        <f t="shared" si="0"/>
        <v>793</v>
      </c>
      <c r="M20" s="10">
        <v>1345</v>
      </c>
      <c r="N20" s="11">
        <f t="shared" si="1"/>
        <v>0.58959107806691446</v>
      </c>
    </row>
    <row r="21" spans="1:14" x14ac:dyDescent="0.3">
      <c r="A21" s="8">
        <v>14</v>
      </c>
      <c r="B21" s="18" t="s">
        <v>27</v>
      </c>
      <c r="C21" s="19">
        <v>98</v>
      </c>
      <c r="D21" s="19">
        <v>1921</v>
      </c>
      <c r="E21" s="19">
        <v>124</v>
      </c>
      <c r="F21" s="19">
        <v>67</v>
      </c>
      <c r="G21" s="9">
        <v>385</v>
      </c>
      <c r="H21" s="19">
        <v>485</v>
      </c>
      <c r="I21" s="9">
        <v>1306</v>
      </c>
      <c r="J21" s="9">
        <v>5</v>
      </c>
      <c r="K21" s="9">
        <v>153</v>
      </c>
      <c r="L21" s="19">
        <f t="shared" si="0"/>
        <v>4544</v>
      </c>
      <c r="M21" s="10">
        <v>8633</v>
      </c>
      <c r="N21" s="11">
        <f t="shared" si="1"/>
        <v>0.52635236881732883</v>
      </c>
    </row>
    <row r="22" spans="1:14" x14ac:dyDescent="0.3">
      <c r="A22" s="8">
        <v>15</v>
      </c>
      <c r="B22" s="18" t="s">
        <v>28</v>
      </c>
      <c r="C22" s="19">
        <v>49</v>
      </c>
      <c r="D22" s="19">
        <v>484</v>
      </c>
      <c r="E22" s="19">
        <v>31</v>
      </c>
      <c r="F22" s="19">
        <v>1</v>
      </c>
      <c r="G22" s="9">
        <v>229</v>
      </c>
      <c r="H22" s="19">
        <v>4</v>
      </c>
      <c r="I22" s="9">
        <v>55</v>
      </c>
      <c r="J22" s="9">
        <v>0</v>
      </c>
      <c r="K22" s="9">
        <v>13</v>
      </c>
      <c r="L22" s="19">
        <f t="shared" si="0"/>
        <v>866</v>
      </c>
      <c r="M22" s="10">
        <v>1379</v>
      </c>
      <c r="N22" s="11">
        <f t="shared" si="1"/>
        <v>0.62799129804205944</v>
      </c>
    </row>
    <row r="23" spans="1:14" x14ac:dyDescent="0.3">
      <c r="A23" s="8">
        <v>16</v>
      </c>
      <c r="B23" s="18" t="s">
        <v>29</v>
      </c>
      <c r="C23" s="19">
        <v>122</v>
      </c>
      <c r="D23" s="19">
        <v>595</v>
      </c>
      <c r="E23" s="19">
        <v>6</v>
      </c>
      <c r="F23" s="19">
        <v>2</v>
      </c>
      <c r="G23" s="9">
        <v>336</v>
      </c>
      <c r="H23" s="19">
        <v>5</v>
      </c>
      <c r="I23" s="9">
        <v>97</v>
      </c>
      <c r="J23" s="9">
        <v>0</v>
      </c>
      <c r="K23" s="9">
        <v>13</v>
      </c>
      <c r="L23" s="19">
        <f t="shared" si="0"/>
        <v>1176</v>
      </c>
      <c r="M23" s="10">
        <v>1628</v>
      </c>
      <c r="N23" s="11">
        <f t="shared" si="1"/>
        <v>0.72235872235872234</v>
      </c>
    </row>
    <row r="24" spans="1:14" x14ac:dyDescent="0.3">
      <c r="A24" s="8">
        <v>17</v>
      </c>
      <c r="B24" s="18" t="s">
        <v>30</v>
      </c>
      <c r="C24" s="19">
        <v>1220</v>
      </c>
      <c r="D24" s="19">
        <v>28501</v>
      </c>
      <c r="E24" s="19">
        <v>2779</v>
      </c>
      <c r="F24" s="19">
        <v>770</v>
      </c>
      <c r="G24" s="9">
        <v>6750</v>
      </c>
      <c r="H24" s="19">
        <v>1241</v>
      </c>
      <c r="I24" s="9">
        <v>16365</v>
      </c>
      <c r="J24" s="9">
        <v>9</v>
      </c>
      <c r="K24" s="9">
        <v>1486</v>
      </c>
      <c r="L24" s="19">
        <f t="shared" si="0"/>
        <v>59121</v>
      </c>
      <c r="M24" s="10">
        <v>86537</v>
      </c>
      <c r="N24" s="11">
        <f t="shared" si="1"/>
        <v>0.68318753827842427</v>
      </c>
    </row>
    <row r="25" spans="1:14" x14ac:dyDescent="0.3">
      <c r="A25" s="8">
        <v>18</v>
      </c>
      <c r="B25" s="18" t="s">
        <v>31</v>
      </c>
      <c r="C25" s="19">
        <v>11978</v>
      </c>
      <c r="D25" s="19">
        <v>40542</v>
      </c>
      <c r="E25" s="19">
        <v>1696</v>
      </c>
      <c r="F25" s="19">
        <v>2142</v>
      </c>
      <c r="G25" s="9">
        <v>20977</v>
      </c>
      <c r="H25" s="19">
        <v>2268</v>
      </c>
      <c r="I25" s="9">
        <v>19385</v>
      </c>
      <c r="J25" s="9">
        <v>19</v>
      </c>
      <c r="K25" s="9">
        <v>2001</v>
      </c>
      <c r="L25" s="19">
        <f t="shared" si="0"/>
        <v>101008</v>
      </c>
      <c r="M25" s="10">
        <v>178478</v>
      </c>
      <c r="N25" s="11">
        <f t="shared" si="1"/>
        <v>0.56594090027902599</v>
      </c>
    </row>
    <row r="26" spans="1:14" x14ac:dyDescent="0.3">
      <c r="A26" s="8">
        <v>19</v>
      </c>
      <c r="B26" s="18" t="s">
        <v>32</v>
      </c>
      <c r="C26" s="19">
        <v>154</v>
      </c>
      <c r="D26" s="19">
        <v>1691</v>
      </c>
      <c r="E26" s="19">
        <v>61</v>
      </c>
      <c r="F26" s="19">
        <v>32</v>
      </c>
      <c r="G26" s="9">
        <v>1018</v>
      </c>
      <c r="H26" s="19">
        <v>54</v>
      </c>
      <c r="I26" s="9">
        <v>689</v>
      </c>
      <c r="J26" s="9">
        <v>2</v>
      </c>
      <c r="K26" s="9">
        <v>73</v>
      </c>
      <c r="L26" s="19">
        <f t="shared" si="0"/>
        <v>3774</v>
      </c>
      <c r="M26" s="10">
        <v>7182</v>
      </c>
      <c r="N26" s="11">
        <f t="shared" si="1"/>
        <v>0.52548036758563077</v>
      </c>
    </row>
    <row r="27" spans="1:14" x14ac:dyDescent="0.3">
      <c r="A27" s="8">
        <v>20</v>
      </c>
      <c r="B27" s="18" t="s">
        <v>33</v>
      </c>
      <c r="C27" s="19">
        <v>879</v>
      </c>
      <c r="D27" s="19">
        <v>14534</v>
      </c>
      <c r="E27" s="19">
        <v>1365</v>
      </c>
      <c r="F27" s="19">
        <v>205</v>
      </c>
      <c r="G27" s="9">
        <v>6901</v>
      </c>
      <c r="H27" s="19">
        <v>418</v>
      </c>
      <c r="I27" s="9">
        <v>5383</v>
      </c>
      <c r="J27" s="9">
        <v>11</v>
      </c>
      <c r="K27" s="9">
        <v>799</v>
      </c>
      <c r="L27" s="19">
        <f t="shared" si="0"/>
        <v>30495</v>
      </c>
      <c r="M27" s="10">
        <v>55716</v>
      </c>
      <c r="N27" s="11">
        <f t="shared" si="1"/>
        <v>0.54732931294421705</v>
      </c>
    </row>
    <row r="28" spans="1:14" x14ac:dyDescent="0.3">
      <c r="A28" s="8">
        <v>21</v>
      </c>
      <c r="B28" s="18" t="s">
        <v>34</v>
      </c>
      <c r="C28" s="19">
        <v>131</v>
      </c>
      <c r="D28" s="19">
        <v>1758</v>
      </c>
      <c r="E28" s="19">
        <v>26</v>
      </c>
      <c r="F28" s="19">
        <v>14</v>
      </c>
      <c r="G28" s="9">
        <v>766</v>
      </c>
      <c r="H28" s="19">
        <v>35</v>
      </c>
      <c r="I28" s="9">
        <v>525</v>
      </c>
      <c r="J28" s="9">
        <v>0</v>
      </c>
      <c r="K28" s="9">
        <v>51</v>
      </c>
      <c r="L28" s="19">
        <f t="shared" si="0"/>
        <v>3306</v>
      </c>
      <c r="M28" s="10">
        <v>5050</v>
      </c>
      <c r="N28" s="11">
        <f t="shared" si="1"/>
        <v>0.65465346534653468</v>
      </c>
    </row>
    <row r="29" spans="1:14" x14ac:dyDescent="0.3">
      <c r="A29" s="8">
        <v>22</v>
      </c>
      <c r="B29" s="18" t="s">
        <v>35</v>
      </c>
      <c r="C29" s="19">
        <v>655</v>
      </c>
      <c r="D29" s="19">
        <v>5078</v>
      </c>
      <c r="E29" s="19">
        <v>202</v>
      </c>
      <c r="F29" s="19">
        <v>156</v>
      </c>
      <c r="G29" s="9">
        <v>3255</v>
      </c>
      <c r="H29" s="19">
        <v>265</v>
      </c>
      <c r="I29" s="9">
        <v>2661</v>
      </c>
      <c r="J29" s="9">
        <v>4</v>
      </c>
      <c r="K29" s="9">
        <v>242</v>
      </c>
      <c r="L29" s="19">
        <f t="shared" si="0"/>
        <v>12518</v>
      </c>
      <c r="M29" s="10">
        <v>24851</v>
      </c>
      <c r="N29" s="11">
        <f t="shared" si="1"/>
        <v>0.50372218421793891</v>
      </c>
    </row>
    <row r="30" spans="1:14" x14ac:dyDescent="0.3">
      <c r="A30" s="8">
        <v>23</v>
      </c>
      <c r="B30" s="18" t="s">
        <v>36</v>
      </c>
      <c r="C30" s="19">
        <v>94</v>
      </c>
      <c r="D30" s="19">
        <v>1832</v>
      </c>
      <c r="E30" s="19">
        <v>70</v>
      </c>
      <c r="F30" s="19">
        <v>18</v>
      </c>
      <c r="G30" s="9">
        <v>1060</v>
      </c>
      <c r="H30" s="19">
        <v>20</v>
      </c>
      <c r="I30" s="9">
        <v>328</v>
      </c>
      <c r="J30" s="9">
        <v>0</v>
      </c>
      <c r="K30" s="9">
        <v>72</v>
      </c>
      <c r="L30" s="19">
        <f t="shared" si="0"/>
        <v>3494</v>
      </c>
      <c r="M30" s="10">
        <v>7138</v>
      </c>
      <c r="N30" s="11">
        <f t="shared" si="1"/>
        <v>0.48949285514149621</v>
      </c>
    </row>
    <row r="31" spans="1:14" x14ac:dyDescent="0.3">
      <c r="A31" s="8">
        <v>24</v>
      </c>
      <c r="B31" s="18" t="s">
        <v>37</v>
      </c>
      <c r="C31" s="19">
        <v>511</v>
      </c>
      <c r="D31" s="19">
        <v>8969</v>
      </c>
      <c r="E31" s="19">
        <v>622</v>
      </c>
      <c r="F31" s="19">
        <v>232</v>
      </c>
      <c r="G31" s="9">
        <v>5519</v>
      </c>
      <c r="H31" s="19">
        <v>461</v>
      </c>
      <c r="I31" s="9">
        <v>3325</v>
      </c>
      <c r="J31" s="9">
        <v>4</v>
      </c>
      <c r="K31" s="9">
        <v>643</v>
      </c>
      <c r="L31" s="19">
        <f t="shared" si="0"/>
        <v>20286</v>
      </c>
      <c r="M31" s="10">
        <v>34709</v>
      </c>
      <c r="N31" s="11">
        <f t="shared" si="1"/>
        <v>0.58445936212509719</v>
      </c>
    </row>
    <row r="32" spans="1:14" x14ac:dyDescent="0.3">
      <c r="A32" s="8">
        <v>25</v>
      </c>
      <c r="B32" s="18" t="s">
        <v>38</v>
      </c>
      <c r="C32" s="19">
        <v>3650</v>
      </c>
      <c r="D32" s="19">
        <v>35365</v>
      </c>
      <c r="E32" s="19">
        <v>2849</v>
      </c>
      <c r="F32" s="19">
        <v>1503</v>
      </c>
      <c r="G32" s="9">
        <v>10319</v>
      </c>
      <c r="H32" s="19">
        <v>2351</v>
      </c>
      <c r="I32" s="9">
        <v>14231</v>
      </c>
      <c r="J32" s="9">
        <v>32</v>
      </c>
      <c r="K32" s="9">
        <v>1601</v>
      </c>
      <c r="L32" s="19">
        <f t="shared" si="0"/>
        <v>71901</v>
      </c>
      <c r="M32" s="10">
        <v>140084</v>
      </c>
      <c r="N32" s="11">
        <f t="shared" si="1"/>
        <v>0.5132706090631336</v>
      </c>
    </row>
    <row r="33" spans="1:14" x14ac:dyDescent="0.3">
      <c r="A33" s="8">
        <v>26</v>
      </c>
      <c r="B33" s="18" t="s">
        <v>39</v>
      </c>
      <c r="C33" s="19">
        <v>40</v>
      </c>
      <c r="D33" s="19">
        <v>1357</v>
      </c>
      <c r="E33" s="19">
        <v>19</v>
      </c>
      <c r="F33" s="19">
        <v>3</v>
      </c>
      <c r="G33" s="9">
        <v>406</v>
      </c>
      <c r="H33" s="19">
        <v>10</v>
      </c>
      <c r="I33" s="9">
        <v>151</v>
      </c>
      <c r="J33" s="9">
        <v>0</v>
      </c>
      <c r="K33" s="9">
        <v>41</v>
      </c>
      <c r="L33" s="19">
        <f t="shared" si="0"/>
        <v>2027</v>
      </c>
      <c r="M33" s="10">
        <v>2935</v>
      </c>
      <c r="N33" s="11">
        <f t="shared" si="1"/>
        <v>0.69063032367972743</v>
      </c>
    </row>
    <row r="34" spans="1:14" x14ac:dyDescent="0.3">
      <c r="A34" s="8">
        <v>27</v>
      </c>
      <c r="B34" s="18" t="s">
        <v>40</v>
      </c>
      <c r="C34" s="19">
        <v>2755</v>
      </c>
      <c r="D34" s="19">
        <v>19621</v>
      </c>
      <c r="E34" s="19">
        <v>838</v>
      </c>
      <c r="F34" s="19">
        <v>2370</v>
      </c>
      <c r="G34" s="9">
        <v>4579</v>
      </c>
      <c r="H34" s="19">
        <v>750</v>
      </c>
      <c r="I34" s="9">
        <v>7836</v>
      </c>
      <c r="J34" s="9">
        <v>16</v>
      </c>
      <c r="K34" s="9">
        <v>835</v>
      </c>
      <c r="L34" s="19">
        <f t="shared" si="0"/>
        <v>39600</v>
      </c>
      <c r="M34" s="10">
        <v>80762</v>
      </c>
      <c r="N34" s="11">
        <f t="shared" si="1"/>
        <v>0.49032961046036505</v>
      </c>
    </row>
    <row r="35" spans="1:14" x14ac:dyDescent="0.3">
      <c r="A35" s="8">
        <v>28</v>
      </c>
      <c r="B35" s="18" t="s">
        <v>41</v>
      </c>
      <c r="C35" s="19">
        <v>1529</v>
      </c>
      <c r="D35" s="19">
        <v>14038</v>
      </c>
      <c r="E35" s="19">
        <v>1001</v>
      </c>
      <c r="F35" s="19">
        <v>328</v>
      </c>
      <c r="G35" s="9">
        <v>5780</v>
      </c>
      <c r="H35" s="19">
        <v>1454</v>
      </c>
      <c r="I35" s="9">
        <v>5391</v>
      </c>
      <c r="J35" s="9">
        <v>14</v>
      </c>
      <c r="K35" s="9">
        <v>827</v>
      </c>
      <c r="L35" s="19">
        <f t="shared" si="0"/>
        <v>30362</v>
      </c>
      <c r="M35" s="10">
        <v>52030</v>
      </c>
      <c r="N35" s="11">
        <f t="shared" si="1"/>
        <v>0.58354795310397845</v>
      </c>
    </row>
    <row r="36" spans="1:14" x14ac:dyDescent="0.3">
      <c r="A36" s="8">
        <v>29</v>
      </c>
      <c r="B36" s="18" t="s">
        <v>42</v>
      </c>
      <c r="C36" s="19">
        <v>44</v>
      </c>
      <c r="D36" s="19">
        <v>742</v>
      </c>
      <c r="E36" s="19">
        <v>5</v>
      </c>
      <c r="F36" s="19">
        <v>5</v>
      </c>
      <c r="G36" s="9">
        <v>304</v>
      </c>
      <c r="H36" s="19">
        <v>15</v>
      </c>
      <c r="I36" s="9">
        <v>165</v>
      </c>
      <c r="J36" s="9">
        <v>0</v>
      </c>
      <c r="K36" s="9">
        <v>20</v>
      </c>
      <c r="L36" s="19">
        <f t="shared" si="0"/>
        <v>1300</v>
      </c>
      <c r="M36" s="10">
        <v>2033</v>
      </c>
      <c r="N36" s="11">
        <f t="shared" si="1"/>
        <v>0.63944909001475647</v>
      </c>
    </row>
    <row r="37" spans="1:14" x14ac:dyDescent="0.3">
      <c r="A37" s="8">
        <v>30</v>
      </c>
      <c r="B37" s="18" t="s">
        <v>43</v>
      </c>
      <c r="C37" s="19">
        <v>25418</v>
      </c>
      <c r="D37" s="19">
        <v>179118</v>
      </c>
      <c r="E37" s="19">
        <v>7546</v>
      </c>
      <c r="F37" s="19">
        <v>12199</v>
      </c>
      <c r="G37" s="9">
        <v>40570</v>
      </c>
      <c r="H37" s="19">
        <v>9080</v>
      </c>
      <c r="I37" s="9">
        <v>73945</v>
      </c>
      <c r="J37" s="9">
        <v>614</v>
      </c>
      <c r="K37" s="9">
        <v>7762</v>
      </c>
      <c r="L37" s="19">
        <f t="shared" si="0"/>
        <v>356252</v>
      </c>
      <c r="M37" s="10">
        <v>639639</v>
      </c>
      <c r="N37" s="11">
        <f t="shared" si="1"/>
        <v>0.55695790907058518</v>
      </c>
    </row>
    <row r="38" spans="1:14" x14ac:dyDescent="0.3">
      <c r="A38" s="8">
        <v>31</v>
      </c>
      <c r="B38" s="18" t="s">
        <v>44</v>
      </c>
      <c r="C38" s="19">
        <v>464</v>
      </c>
      <c r="D38" s="19">
        <v>5312</v>
      </c>
      <c r="E38" s="19">
        <v>141</v>
      </c>
      <c r="F38" s="19">
        <v>101</v>
      </c>
      <c r="G38" s="9">
        <v>3037</v>
      </c>
      <c r="H38" s="19">
        <v>251</v>
      </c>
      <c r="I38" s="9">
        <v>1819</v>
      </c>
      <c r="J38" s="9">
        <v>1</v>
      </c>
      <c r="K38" s="9">
        <v>151</v>
      </c>
      <c r="L38" s="19">
        <f t="shared" si="0"/>
        <v>11277</v>
      </c>
      <c r="M38" s="10">
        <v>19316</v>
      </c>
      <c r="N38" s="11">
        <f t="shared" si="1"/>
        <v>0.58381652516048876</v>
      </c>
    </row>
    <row r="39" spans="1:14" x14ac:dyDescent="0.3">
      <c r="A39" s="8">
        <v>32</v>
      </c>
      <c r="B39" s="18" t="s">
        <v>45</v>
      </c>
      <c r="C39" s="19">
        <v>1010</v>
      </c>
      <c r="D39" s="19">
        <v>8502</v>
      </c>
      <c r="E39" s="19">
        <v>204</v>
      </c>
      <c r="F39" s="19">
        <v>152</v>
      </c>
      <c r="G39" s="9">
        <v>3390</v>
      </c>
      <c r="H39" s="19">
        <v>307</v>
      </c>
      <c r="I39" s="9">
        <v>5294</v>
      </c>
      <c r="J39" s="9">
        <v>1</v>
      </c>
      <c r="K39" s="9">
        <v>409</v>
      </c>
      <c r="L39" s="19">
        <f t="shared" si="0"/>
        <v>19269</v>
      </c>
      <c r="M39" s="10">
        <v>34561</v>
      </c>
      <c r="N39" s="11">
        <f t="shared" si="1"/>
        <v>0.55753595092734587</v>
      </c>
    </row>
    <row r="40" spans="1:14" x14ac:dyDescent="0.3">
      <c r="A40" s="8">
        <v>33</v>
      </c>
      <c r="B40" s="18" t="s">
        <v>46</v>
      </c>
      <c r="C40" s="19">
        <v>1265</v>
      </c>
      <c r="D40" s="19">
        <v>21262</v>
      </c>
      <c r="E40" s="19">
        <v>4821</v>
      </c>
      <c r="F40" s="19">
        <v>1949</v>
      </c>
      <c r="G40" s="9">
        <v>5730</v>
      </c>
      <c r="H40" s="19">
        <v>2088</v>
      </c>
      <c r="I40" s="9">
        <v>11460</v>
      </c>
      <c r="J40" s="9">
        <v>12</v>
      </c>
      <c r="K40" s="9">
        <v>2006</v>
      </c>
      <c r="L40" s="19">
        <f t="shared" si="0"/>
        <v>50593</v>
      </c>
      <c r="M40" s="10">
        <v>74946</v>
      </c>
      <c r="N40" s="11">
        <f t="shared" si="1"/>
        <v>0.67505937608411393</v>
      </c>
    </row>
    <row r="41" spans="1:14" x14ac:dyDescent="0.3">
      <c r="A41" s="8">
        <v>34</v>
      </c>
      <c r="B41" s="18" t="s">
        <v>47</v>
      </c>
      <c r="C41" s="19">
        <v>59</v>
      </c>
      <c r="D41" s="19">
        <v>1089</v>
      </c>
      <c r="E41" s="19">
        <v>22</v>
      </c>
      <c r="F41" s="19">
        <v>5</v>
      </c>
      <c r="G41" s="9">
        <v>719</v>
      </c>
      <c r="H41" s="19">
        <v>8</v>
      </c>
      <c r="I41" s="9">
        <v>115</v>
      </c>
      <c r="J41" s="9">
        <v>1</v>
      </c>
      <c r="K41" s="9">
        <v>42</v>
      </c>
      <c r="L41" s="19">
        <f t="shared" si="0"/>
        <v>2060</v>
      </c>
      <c r="M41" s="10">
        <v>3787</v>
      </c>
      <c r="N41" s="11">
        <f t="shared" si="1"/>
        <v>0.54396620015843677</v>
      </c>
    </row>
    <row r="42" spans="1:14" x14ac:dyDescent="0.3">
      <c r="A42" s="8">
        <v>35</v>
      </c>
      <c r="B42" s="18" t="s">
        <v>48</v>
      </c>
      <c r="C42" s="19">
        <v>31800</v>
      </c>
      <c r="D42" s="19">
        <v>151621</v>
      </c>
      <c r="E42" s="19">
        <v>7021</v>
      </c>
      <c r="F42" s="19">
        <v>10775</v>
      </c>
      <c r="G42" s="9">
        <v>28283</v>
      </c>
      <c r="H42" s="19">
        <v>5755</v>
      </c>
      <c r="I42" s="9">
        <v>74868</v>
      </c>
      <c r="J42" s="9">
        <v>95</v>
      </c>
      <c r="K42" s="9">
        <v>7367</v>
      </c>
      <c r="L42" s="19">
        <f t="shared" si="0"/>
        <v>317585</v>
      </c>
      <c r="M42" s="10">
        <v>538856</v>
      </c>
      <c r="N42" s="11">
        <f t="shared" si="1"/>
        <v>0.58936895942515255</v>
      </c>
    </row>
    <row r="43" spans="1:14" x14ac:dyDescent="0.3">
      <c r="A43" s="8">
        <v>36</v>
      </c>
      <c r="B43" s="18" t="s">
        <v>49</v>
      </c>
      <c r="C43" s="19">
        <v>315</v>
      </c>
      <c r="D43" s="19">
        <v>5226</v>
      </c>
      <c r="E43" s="19">
        <v>202</v>
      </c>
      <c r="F43" s="19">
        <v>79</v>
      </c>
      <c r="G43" s="9">
        <v>1409</v>
      </c>
      <c r="H43" s="19">
        <v>113</v>
      </c>
      <c r="I43" s="9">
        <v>2478</v>
      </c>
      <c r="J43" s="9">
        <v>2</v>
      </c>
      <c r="K43" s="9">
        <v>204</v>
      </c>
      <c r="L43" s="19">
        <f t="shared" si="0"/>
        <v>10028</v>
      </c>
      <c r="M43" s="10">
        <v>15317</v>
      </c>
      <c r="N43" s="11">
        <f t="shared" si="1"/>
        <v>0.65469739505125024</v>
      </c>
    </row>
    <row r="44" spans="1:14" x14ac:dyDescent="0.3">
      <c r="A44" s="8">
        <v>37</v>
      </c>
      <c r="B44" s="18" t="s">
        <v>50</v>
      </c>
      <c r="C44" s="19">
        <v>108</v>
      </c>
      <c r="D44" s="19">
        <v>1379</v>
      </c>
      <c r="E44" s="19">
        <v>90</v>
      </c>
      <c r="F44" s="19">
        <v>13</v>
      </c>
      <c r="G44" s="9">
        <v>506</v>
      </c>
      <c r="H44" s="19">
        <v>41</v>
      </c>
      <c r="I44" s="9">
        <v>540</v>
      </c>
      <c r="J44" s="9">
        <v>0</v>
      </c>
      <c r="K44" s="9">
        <v>73</v>
      </c>
      <c r="L44" s="19">
        <f t="shared" si="0"/>
        <v>2750</v>
      </c>
      <c r="M44" s="10">
        <v>5468</v>
      </c>
      <c r="N44" s="11">
        <f t="shared" si="1"/>
        <v>0.50292611558156552</v>
      </c>
    </row>
    <row r="45" spans="1:14" x14ac:dyDescent="0.3">
      <c r="A45" s="8">
        <v>38</v>
      </c>
      <c r="B45" s="18" t="s">
        <v>51</v>
      </c>
      <c r="C45" s="19">
        <v>369</v>
      </c>
      <c r="D45" s="19">
        <v>2401</v>
      </c>
      <c r="E45" s="19">
        <v>118</v>
      </c>
      <c r="F45" s="19">
        <v>62</v>
      </c>
      <c r="G45" s="9">
        <v>1166</v>
      </c>
      <c r="H45" s="19">
        <v>405</v>
      </c>
      <c r="I45" s="9">
        <v>845</v>
      </c>
      <c r="J45" s="9">
        <v>3</v>
      </c>
      <c r="K45" s="9">
        <v>160</v>
      </c>
      <c r="L45" s="19">
        <f t="shared" si="0"/>
        <v>5529</v>
      </c>
      <c r="M45" s="10">
        <v>11115</v>
      </c>
      <c r="N45" s="11">
        <f t="shared" si="1"/>
        <v>0.49743589743589745</v>
      </c>
    </row>
    <row r="46" spans="1:14" x14ac:dyDescent="0.3">
      <c r="C46" s="12">
        <f t="shared" ref="C46:M46" si="2">SUM(C7:C45)</f>
        <v>92952</v>
      </c>
      <c r="D46" s="12">
        <f t="shared" si="2"/>
        <v>636009</v>
      </c>
      <c r="E46" s="12">
        <f t="shared" si="2"/>
        <v>37018</v>
      </c>
      <c r="F46" s="12">
        <f t="shared" si="2"/>
        <v>36790</v>
      </c>
      <c r="G46" s="12">
        <f t="shared" si="2"/>
        <v>178888</v>
      </c>
      <c r="H46" s="12">
        <f t="shared" si="2"/>
        <v>43693</v>
      </c>
      <c r="I46" s="12">
        <f t="shared" si="2"/>
        <v>287660</v>
      </c>
      <c r="J46" s="12">
        <f t="shared" si="2"/>
        <v>908</v>
      </c>
      <c r="K46" s="12">
        <f t="shared" si="2"/>
        <v>30964</v>
      </c>
      <c r="L46" s="12">
        <f>SUM(L7:L45)</f>
        <v>1344882</v>
      </c>
      <c r="M46" s="12">
        <f t="shared" si="2"/>
        <v>2377964</v>
      </c>
      <c r="N46" s="13">
        <f t="shared" si="1"/>
        <v>0.56556028602619723</v>
      </c>
    </row>
    <row r="47" spans="1:14" x14ac:dyDescent="0.3">
      <c r="C47" s="13">
        <f>C46/$L$46</f>
        <v>6.911535733246485E-2</v>
      </c>
      <c r="D47" s="13">
        <f t="shared" ref="D47:L47" si="3">D46/$L$46</f>
        <v>0.47291063453894094</v>
      </c>
      <c r="E47" s="13">
        <f t="shared" si="3"/>
        <v>2.7525091420659953E-2</v>
      </c>
      <c r="F47" s="13">
        <f t="shared" si="3"/>
        <v>2.7355559818630928E-2</v>
      </c>
      <c r="G47" s="13">
        <f t="shared" si="3"/>
        <v>0.13301390010424707</v>
      </c>
      <c r="H47" s="13">
        <f t="shared" si="3"/>
        <v>3.2488352137957081E-2</v>
      </c>
      <c r="I47" s="13">
        <f t="shared" si="3"/>
        <v>0.21389237122662064</v>
      </c>
      <c r="J47" s="13">
        <f t="shared" si="3"/>
        <v>6.7515216948401421E-4</v>
      </c>
      <c r="K47" s="13">
        <f t="shared" si="3"/>
        <v>2.3023581250994511E-2</v>
      </c>
      <c r="L47" s="13">
        <f t="shared" si="3"/>
        <v>1</v>
      </c>
    </row>
    <row r="48" spans="1:14" x14ac:dyDescent="0.3">
      <c r="A48" s="1" t="s">
        <v>54</v>
      </c>
      <c r="B48" s="15" t="s">
        <v>55</v>
      </c>
      <c r="M48" s="14"/>
    </row>
    <row r="49" spans="1:2" x14ac:dyDescent="0.3">
      <c r="A49" s="1" t="s">
        <v>56</v>
      </c>
      <c r="B49" s="15" t="s">
        <v>57</v>
      </c>
    </row>
    <row r="50" spans="1:2" x14ac:dyDescent="0.3">
      <c r="A50" s="1" t="s">
        <v>58</v>
      </c>
      <c r="B50" s="15" t="s">
        <v>59</v>
      </c>
    </row>
  </sheetData>
  <mergeCells count="2">
    <mergeCell ref="C2:N2"/>
    <mergeCell ref="C3:N3"/>
  </mergeCells>
  <pageMargins left="0.7" right="0.7" top="0.75" bottom="0.75" header="0.3" footer="0.3"/>
  <pageSetup scale="57" orientation="landscape" horizontalDpi="0" verticalDpi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8C6A7-0DE9-4568-87D5-1309F52A5641}">
  <dimension ref="A6:G54"/>
  <sheetViews>
    <sheetView topLeftCell="B1" workbookViewId="0">
      <selection activeCell="B6" sqref="B6:F6"/>
    </sheetView>
  </sheetViews>
  <sheetFormatPr baseColWidth="10" defaultRowHeight="15.6" x14ac:dyDescent="0.3"/>
  <cols>
    <col min="3" max="3" width="20.3984375" bestFit="1" customWidth="1"/>
    <col min="7" max="7" width="11" style="1"/>
  </cols>
  <sheetData>
    <row r="6" spans="1:7" x14ac:dyDescent="0.3">
      <c r="B6" s="56" t="s">
        <v>71</v>
      </c>
      <c r="C6" s="56"/>
      <c r="D6" s="56"/>
      <c r="E6" s="56"/>
      <c r="F6" s="56"/>
    </row>
    <row r="7" spans="1:7" x14ac:dyDescent="0.3">
      <c r="A7" s="43">
        <v>1</v>
      </c>
      <c r="B7" s="8">
        <v>13</v>
      </c>
      <c r="C7" s="18" t="s">
        <v>26</v>
      </c>
      <c r="D7" s="16">
        <v>97</v>
      </c>
      <c r="E7" s="21">
        <v>773</v>
      </c>
      <c r="F7" s="11">
        <f t="shared" ref="F7:F12" si="0">D7/E7</f>
        <v>0.12548512289780078</v>
      </c>
    </row>
    <row r="8" spans="1:7" x14ac:dyDescent="0.3">
      <c r="A8" s="43">
        <f>A7+1</f>
        <v>2</v>
      </c>
      <c r="B8" s="8">
        <v>37</v>
      </c>
      <c r="C8" s="18" t="s">
        <v>50</v>
      </c>
      <c r="D8" s="16">
        <v>13</v>
      </c>
      <c r="E8" s="21">
        <v>2677</v>
      </c>
      <c r="F8" s="11">
        <f t="shared" si="0"/>
        <v>4.8561822936122523E-3</v>
      </c>
      <c r="G8" s="1" t="s">
        <v>64</v>
      </c>
    </row>
    <row r="9" spans="1:7" x14ac:dyDescent="0.3">
      <c r="A9" s="43">
        <f t="shared" ref="A9:A19" si="1">A8+1</f>
        <v>3</v>
      </c>
      <c r="B9" s="8">
        <v>21</v>
      </c>
      <c r="C9" s="18" t="s">
        <v>34</v>
      </c>
      <c r="D9" s="16">
        <v>14</v>
      </c>
      <c r="E9" s="21">
        <v>3255</v>
      </c>
      <c r="F9" s="11">
        <f t="shared" si="0"/>
        <v>4.3010752688172043E-3</v>
      </c>
      <c r="G9" s="1" t="s">
        <v>67</v>
      </c>
    </row>
    <row r="10" spans="1:7" x14ac:dyDescent="0.3">
      <c r="A10" s="43">
        <f t="shared" si="1"/>
        <v>4</v>
      </c>
      <c r="B10" s="8">
        <v>8</v>
      </c>
      <c r="C10" s="18" t="s">
        <v>21</v>
      </c>
      <c r="D10" s="16">
        <v>6</v>
      </c>
      <c r="E10" s="21">
        <v>1399</v>
      </c>
      <c r="F10" s="11">
        <f t="shared" si="0"/>
        <v>4.2887776983559682E-3</v>
      </c>
      <c r="G10" s="1" t="s">
        <v>68</v>
      </c>
    </row>
    <row r="11" spans="1:7" x14ac:dyDescent="0.3">
      <c r="A11" s="43">
        <f t="shared" si="1"/>
        <v>5</v>
      </c>
      <c r="B11" s="8">
        <v>1</v>
      </c>
      <c r="C11" s="18" t="s">
        <v>14</v>
      </c>
      <c r="D11" s="16">
        <v>3</v>
      </c>
      <c r="E11" s="21">
        <v>750</v>
      </c>
      <c r="F11" s="11">
        <f t="shared" si="0"/>
        <v>4.0000000000000001E-3</v>
      </c>
      <c r="G11" s="1" t="s">
        <v>65</v>
      </c>
    </row>
    <row r="12" spans="1:7" x14ac:dyDescent="0.3">
      <c r="A12" s="43">
        <f t="shared" si="1"/>
        <v>6</v>
      </c>
      <c r="B12" s="8">
        <v>29</v>
      </c>
      <c r="C12" s="18" t="s">
        <v>42</v>
      </c>
      <c r="D12" s="16">
        <v>5</v>
      </c>
      <c r="E12" s="21">
        <v>1280</v>
      </c>
      <c r="F12" s="11">
        <f t="shared" si="0"/>
        <v>3.90625E-3</v>
      </c>
    </row>
    <row r="13" spans="1:7" x14ac:dyDescent="0.3">
      <c r="A13" s="43"/>
      <c r="B13" s="25"/>
      <c r="C13" s="27"/>
      <c r="D13" s="28"/>
      <c r="E13" s="29"/>
      <c r="F13" s="30"/>
    </row>
    <row r="14" spans="1:7" x14ac:dyDescent="0.3">
      <c r="A14" s="43">
        <f>A12+1</f>
        <v>7</v>
      </c>
      <c r="B14" s="8">
        <v>12</v>
      </c>
      <c r="C14" s="18" t="s">
        <v>25</v>
      </c>
      <c r="D14" s="16">
        <v>4</v>
      </c>
      <c r="E14" s="21">
        <v>1056</v>
      </c>
      <c r="F14" s="11">
        <f t="shared" ref="F14:F19" si="2">D14/E14</f>
        <v>3.787878787878788E-3</v>
      </c>
    </row>
    <row r="15" spans="1:7" x14ac:dyDescent="0.3">
      <c r="A15" s="43">
        <f t="shared" si="1"/>
        <v>8</v>
      </c>
      <c r="B15" s="8">
        <v>34</v>
      </c>
      <c r="C15" s="18" t="s">
        <v>47</v>
      </c>
      <c r="D15" s="16">
        <v>5</v>
      </c>
      <c r="E15" s="21">
        <v>2017</v>
      </c>
      <c r="F15" s="11">
        <f t="shared" si="2"/>
        <v>2.478929102627665E-3</v>
      </c>
      <c r="G15" s="1" t="s">
        <v>66</v>
      </c>
    </row>
    <row r="16" spans="1:7" x14ac:dyDescent="0.3">
      <c r="A16" s="43">
        <f t="shared" si="1"/>
        <v>9</v>
      </c>
      <c r="B16" s="8">
        <v>16</v>
      </c>
      <c r="C16" s="18" t="s">
        <v>29</v>
      </c>
      <c r="D16" s="16">
        <v>2</v>
      </c>
      <c r="E16" s="21">
        <v>1163</v>
      </c>
      <c r="F16" s="11">
        <f t="shared" si="2"/>
        <v>1.7196904557179708E-3</v>
      </c>
      <c r="G16" s="1" t="s">
        <v>64</v>
      </c>
    </row>
    <row r="17" spans="1:7" x14ac:dyDescent="0.3">
      <c r="A17" s="43">
        <f t="shared" si="1"/>
        <v>10</v>
      </c>
      <c r="B17" s="8">
        <v>26</v>
      </c>
      <c r="C17" s="18" t="s">
        <v>39</v>
      </c>
      <c r="D17" s="16">
        <v>3</v>
      </c>
      <c r="E17" s="21">
        <v>1986</v>
      </c>
      <c r="F17" s="11">
        <f t="shared" si="2"/>
        <v>1.5105740181268882E-3</v>
      </c>
      <c r="G17" s="1" t="s">
        <v>69</v>
      </c>
    </row>
    <row r="18" spans="1:7" x14ac:dyDescent="0.3">
      <c r="A18" s="43">
        <f t="shared" si="1"/>
        <v>11</v>
      </c>
      <c r="B18" s="8">
        <v>15</v>
      </c>
      <c r="C18" s="18" t="s">
        <v>28</v>
      </c>
      <c r="D18" s="16">
        <v>1</v>
      </c>
      <c r="E18" s="21">
        <v>853</v>
      </c>
      <c r="F18" s="11">
        <f t="shared" si="2"/>
        <v>1.1723329425556857E-3</v>
      </c>
      <c r="G18" s="1" t="s">
        <v>65</v>
      </c>
    </row>
    <row r="19" spans="1:7" x14ac:dyDescent="0.3">
      <c r="A19" s="43">
        <f t="shared" si="1"/>
        <v>12</v>
      </c>
      <c r="B19" s="8">
        <v>5</v>
      </c>
      <c r="C19" s="18" t="s">
        <v>18</v>
      </c>
      <c r="D19" s="16">
        <v>1</v>
      </c>
      <c r="E19" s="21">
        <v>1072</v>
      </c>
      <c r="F19" s="11">
        <f t="shared" si="2"/>
        <v>9.3283582089552237E-4</v>
      </c>
    </row>
    <row r="22" spans="1:7" x14ac:dyDescent="0.3">
      <c r="B22" s="56" t="s">
        <v>72</v>
      </c>
      <c r="C22" s="56"/>
      <c r="D22" s="56"/>
      <c r="E22" s="56"/>
      <c r="F22" s="56"/>
    </row>
    <row r="23" spans="1:7" x14ac:dyDescent="0.3">
      <c r="A23" s="43">
        <v>1</v>
      </c>
      <c r="B23" s="8">
        <v>6</v>
      </c>
      <c r="C23" s="18" t="s">
        <v>19</v>
      </c>
      <c r="D23" s="16">
        <v>351</v>
      </c>
      <c r="E23" s="21">
        <v>13648</v>
      </c>
      <c r="F23" s="11">
        <f t="shared" ref="F23:F29" si="3">D23/E23</f>
        <v>2.5718053927315358E-2</v>
      </c>
    </row>
    <row r="24" spans="1:7" x14ac:dyDescent="0.3">
      <c r="A24" s="43">
        <f>A23+1</f>
        <v>2</v>
      </c>
      <c r="B24" s="8">
        <v>14</v>
      </c>
      <c r="C24" s="18" t="s">
        <v>27</v>
      </c>
      <c r="D24" s="16">
        <v>67</v>
      </c>
      <c r="E24" s="21">
        <v>4386</v>
      </c>
      <c r="F24" s="11">
        <f t="shared" si="3"/>
        <v>1.5275877792977656E-2</v>
      </c>
      <c r="G24" s="1" t="s">
        <v>64</v>
      </c>
    </row>
    <row r="25" spans="1:7" x14ac:dyDescent="0.3">
      <c r="A25" s="43">
        <f t="shared" ref="A25:A37" si="4">A24+1</f>
        <v>3</v>
      </c>
      <c r="B25" s="8">
        <v>22</v>
      </c>
      <c r="C25" s="18" t="s">
        <v>35</v>
      </c>
      <c r="D25" s="16">
        <v>156</v>
      </c>
      <c r="E25" s="21">
        <v>12272</v>
      </c>
      <c r="F25" s="11">
        <f t="shared" si="3"/>
        <v>1.2711864406779662E-2</v>
      </c>
      <c r="G25" s="1" t="s">
        <v>67</v>
      </c>
    </row>
    <row r="26" spans="1:7" x14ac:dyDescent="0.3">
      <c r="A26" s="43">
        <f t="shared" si="4"/>
        <v>4</v>
      </c>
      <c r="B26" s="8">
        <v>7</v>
      </c>
      <c r="C26" s="18" t="s">
        <v>20</v>
      </c>
      <c r="D26" s="16">
        <v>64</v>
      </c>
      <c r="E26" s="21">
        <v>5394</v>
      </c>
      <c r="F26" s="11">
        <f t="shared" si="3"/>
        <v>1.1865035224323322E-2</v>
      </c>
      <c r="G26" s="1" t="s">
        <v>68</v>
      </c>
    </row>
    <row r="27" spans="1:7" x14ac:dyDescent="0.3">
      <c r="A27" s="43">
        <f t="shared" si="4"/>
        <v>5</v>
      </c>
      <c r="B27" s="8">
        <v>24</v>
      </c>
      <c r="C27" s="18" t="s">
        <v>37</v>
      </c>
      <c r="D27" s="16">
        <v>232</v>
      </c>
      <c r="E27" s="21">
        <v>19639</v>
      </c>
      <c r="F27" s="11">
        <f t="shared" si="3"/>
        <v>1.1813228779469423E-2</v>
      </c>
      <c r="G27" s="1" t="s">
        <v>65</v>
      </c>
    </row>
    <row r="28" spans="1:7" x14ac:dyDescent="0.3">
      <c r="A28" s="43">
        <f t="shared" si="4"/>
        <v>6</v>
      </c>
      <c r="B28" s="8">
        <v>38</v>
      </c>
      <c r="C28" s="18" t="s">
        <v>51</v>
      </c>
      <c r="D28" s="16">
        <v>62</v>
      </c>
      <c r="E28" s="21">
        <v>5366</v>
      </c>
      <c r="F28" s="11">
        <f t="shared" si="3"/>
        <v>1.1554230339172567E-2</v>
      </c>
    </row>
    <row r="29" spans="1:7" x14ac:dyDescent="0.3">
      <c r="A29" s="43">
        <f t="shared" si="4"/>
        <v>7</v>
      </c>
      <c r="B29" s="8">
        <v>4</v>
      </c>
      <c r="C29" s="18" t="s">
        <v>17</v>
      </c>
      <c r="D29" s="16">
        <v>147</v>
      </c>
      <c r="E29" s="21">
        <v>12750</v>
      </c>
      <c r="F29" s="11">
        <f t="shared" si="3"/>
        <v>1.1529411764705882E-2</v>
      </c>
    </row>
    <row r="30" spans="1:7" x14ac:dyDescent="0.3">
      <c r="A30" s="43"/>
      <c r="B30" s="25"/>
      <c r="C30" s="27"/>
      <c r="D30" s="28"/>
      <c r="E30" s="29"/>
      <c r="F30" s="30"/>
    </row>
    <row r="31" spans="1:7" x14ac:dyDescent="0.3">
      <c r="A31" s="43">
        <f>A29+1</f>
        <v>8</v>
      </c>
      <c r="B31" s="8">
        <v>31</v>
      </c>
      <c r="C31" s="18" t="s">
        <v>44</v>
      </c>
      <c r="D31" s="16">
        <v>101</v>
      </c>
      <c r="E31" s="21">
        <v>11125</v>
      </c>
      <c r="F31" s="11">
        <f t="shared" ref="F31:F37" si="5">D31/E31</f>
        <v>9.0786516853932579E-3</v>
      </c>
    </row>
    <row r="32" spans="1:7" x14ac:dyDescent="0.3">
      <c r="A32" s="43">
        <f t="shared" si="4"/>
        <v>9</v>
      </c>
      <c r="B32" s="8">
        <v>19</v>
      </c>
      <c r="C32" s="18" t="s">
        <v>32</v>
      </c>
      <c r="D32" s="16">
        <v>32</v>
      </c>
      <c r="E32" s="21">
        <v>3699</v>
      </c>
      <c r="F32" s="11">
        <f t="shared" si="5"/>
        <v>8.6509867531765344E-3</v>
      </c>
      <c r="G32" s="1" t="s">
        <v>66</v>
      </c>
    </row>
    <row r="33" spans="1:7" x14ac:dyDescent="0.3">
      <c r="A33" s="43">
        <f t="shared" si="4"/>
        <v>10</v>
      </c>
      <c r="B33" s="8">
        <v>3</v>
      </c>
      <c r="C33" s="18" t="s">
        <v>16</v>
      </c>
      <c r="D33" s="16">
        <v>80</v>
      </c>
      <c r="E33" s="21">
        <v>9800</v>
      </c>
      <c r="F33" s="11">
        <f t="shared" si="5"/>
        <v>8.1632653061224497E-3</v>
      </c>
      <c r="G33" s="1" t="s">
        <v>64</v>
      </c>
    </row>
    <row r="34" spans="1:7" x14ac:dyDescent="0.3">
      <c r="A34" s="43">
        <f t="shared" si="4"/>
        <v>11</v>
      </c>
      <c r="B34" s="8">
        <v>32</v>
      </c>
      <c r="C34" s="18" t="s">
        <v>45</v>
      </c>
      <c r="D34" s="16">
        <v>152</v>
      </c>
      <c r="E34" s="21">
        <v>18859</v>
      </c>
      <c r="F34" s="11">
        <f t="shared" si="5"/>
        <v>8.0598122912137436E-3</v>
      </c>
      <c r="G34" s="1" t="s">
        <v>69</v>
      </c>
    </row>
    <row r="35" spans="1:7" x14ac:dyDescent="0.3">
      <c r="A35" s="43">
        <f t="shared" si="4"/>
        <v>12</v>
      </c>
      <c r="B35" s="8">
        <v>36</v>
      </c>
      <c r="C35" s="18" t="s">
        <v>49</v>
      </c>
      <c r="D35" s="16">
        <v>79</v>
      </c>
      <c r="E35" s="21">
        <v>9822</v>
      </c>
      <c r="F35" s="11">
        <f t="shared" si="5"/>
        <v>8.0431683974750562E-3</v>
      </c>
      <c r="G35" s="1" t="s">
        <v>65</v>
      </c>
    </row>
    <row r="36" spans="1:7" x14ac:dyDescent="0.3">
      <c r="A36" s="43">
        <f t="shared" si="4"/>
        <v>13</v>
      </c>
      <c r="B36" s="8">
        <v>11</v>
      </c>
      <c r="C36" s="18" t="s">
        <v>24</v>
      </c>
      <c r="D36" s="16">
        <v>46</v>
      </c>
      <c r="E36" s="21">
        <v>5946</v>
      </c>
      <c r="F36" s="11">
        <f t="shared" si="5"/>
        <v>7.7362933064244873E-3</v>
      </c>
    </row>
    <row r="37" spans="1:7" x14ac:dyDescent="0.3">
      <c r="A37" s="43">
        <f t="shared" si="4"/>
        <v>14</v>
      </c>
      <c r="B37" s="8">
        <v>23</v>
      </c>
      <c r="C37" s="18" t="s">
        <v>36</v>
      </c>
      <c r="D37" s="16">
        <v>18</v>
      </c>
      <c r="E37" s="21">
        <v>3422</v>
      </c>
      <c r="F37" s="11">
        <f t="shared" si="5"/>
        <v>5.2600818234950324E-3</v>
      </c>
    </row>
    <row r="38" spans="1:7" x14ac:dyDescent="0.3">
      <c r="A38" s="48"/>
    </row>
    <row r="40" spans="1:7" x14ac:dyDescent="0.3">
      <c r="B40" s="56" t="s">
        <v>73</v>
      </c>
      <c r="C40" s="56"/>
      <c r="D40" s="56"/>
      <c r="E40" s="56"/>
      <c r="F40" s="56"/>
    </row>
    <row r="41" spans="1:7" x14ac:dyDescent="0.3">
      <c r="A41" s="43">
        <v>1</v>
      </c>
      <c r="B41" s="8">
        <v>27</v>
      </c>
      <c r="C41" s="18" t="s">
        <v>40</v>
      </c>
      <c r="D41" s="16">
        <v>2370</v>
      </c>
      <c r="E41" s="21">
        <v>38749</v>
      </c>
      <c r="F41" s="11">
        <f t="shared" ref="F41:F46" si="6">D41/E41</f>
        <v>6.1162868719192756E-2</v>
      </c>
    </row>
    <row r="42" spans="1:7" x14ac:dyDescent="0.3">
      <c r="A42" s="43">
        <f>A41+1</f>
        <v>2</v>
      </c>
      <c r="B42" s="8">
        <v>33</v>
      </c>
      <c r="C42" s="18" t="s">
        <v>46</v>
      </c>
      <c r="D42" s="16">
        <v>1949</v>
      </c>
      <c r="E42" s="21">
        <v>48575</v>
      </c>
      <c r="F42" s="11">
        <f t="shared" si="6"/>
        <v>4.0123520329387548E-2</v>
      </c>
      <c r="G42" s="1" t="s">
        <v>64</v>
      </c>
    </row>
    <row r="43" spans="1:7" x14ac:dyDescent="0.3">
      <c r="A43" s="43">
        <f t="shared" ref="A43:A53" si="7">A42+1</f>
        <v>3</v>
      </c>
      <c r="B43" s="8">
        <v>2</v>
      </c>
      <c r="C43" s="18" t="s">
        <v>15</v>
      </c>
      <c r="D43" s="16">
        <v>2223</v>
      </c>
      <c r="E43" s="21">
        <v>62813</v>
      </c>
      <c r="F43" s="11">
        <f t="shared" si="6"/>
        <v>3.5390763058602517E-2</v>
      </c>
      <c r="G43" s="1" t="s">
        <v>67</v>
      </c>
    </row>
    <row r="44" spans="1:7" x14ac:dyDescent="0.3">
      <c r="A44" s="43">
        <f t="shared" si="7"/>
        <v>4</v>
      </c>
      <c r="B44" s="8">
        <v>30</v>
      </c>
      <c r="C44" s="18" t="s">
        <v>43</v>
      </c>
      <c r="D44" s="16">
        <v>12199</v>
      </c>
      <c r="E44" s="21">
        <v>347876</v>
      </c>
      <c r="F44" s="11">
        <f t="shared" si="6"/>
        <v>3.5067092872172842E-2</v>
      </c>
      <c r="G44" s="1" t="s">
        <v>68</v>
      </c>
    </row>
    <row r="45" spans="1:7" x14ac:dyDescent="0.3">
      <c r="A45" s="43">
        <f t="shared" si="7"/>
        <v>5</v>
      </c>
      <c r="B45" s="8">
        <v>35</v>
      </c>
      <c r="C45" s="18" t="s">
        <v>48</v>
      </c>
      <c r="D45" s="16">
        <v>10775</v>
      </c>
      <c r="E45" s="21">
        <v>310123</v>
      </c>
      <c r="F45" s="11">
        <f t="shared" si="6"/>
        <v>3.4744278882894851E-2</v>
      </c>
      <c r="G45" s="1" t="s">
        <v>65</v>
      </c>
    </row>
    <row r="46" spans="1:7" x14ac:dyDescent="0.3">
      <c r="A46" s="43">
        <f t="shared" si="7"/>
        <v>6</v>
      </c>
      <c r="B46" s="8">
        <v>18</v>
      </c>
      <c r="C46" s="18" t="s">
        <v>31</v>
      </c>
      <c r="D46" s="16">
        <v>2142</v>
      </c>
      <c r="E46" s="21">
        <v>98988</v>
      </c>
      <c r="F46" s="11">
        <f t="shared" si="6"/>
        <v>2.1638986543823492E-2</v>
      </c>
    </row>
    <row r="47" spans="1:7" x14ac:dyDescent="0.3">
      <c r="A47" s="43"/>
      <c r="B47" s="25"/>
      <c r="C47" s="27"/>
      <c r="D47" s="28"/>
      <c r="E47" s="29"/>
      <c r="F47" s="30"/>
    </row>
    <row r="48" spans="1:7" x14ac:dyDescent="0.3">
      <c r="A48" s="43">
        <f>A46+1</f>
        <v>7</v>
      </c>
      <c r="B48" s="8">
        <v>25</v>
      </c>
      <c r="C48" s="18" t="s">
        <v>38</v>
      </c>
      <c r="D48" s="16">
        <v>1503</v>
      </c>
      <c r="E48" s="21">
        <v>70268</v>
      </c>
      <c r="F48" s="34">
        <f t="shared" ref="F48:F53" si="8">D48/E48</f>
        <v>2.1389537200432629E-2</v>
      </c>
    </row>
    <row r="49" spans="1:7" x14ac:dyDescent="0.3">
      <c r="A49" s="43">
        <f t="shared" si="7"/>
        <v>8</v>
      </c>
      <c r="B49" s="8">
        <v>17</v>
      </c>
      <c r="C49" s="18" t="s">
        <v>30</v>
      </c>
      <c r="D49" s="16">
        <v>770</v>
      </c>
      <c r="E49" s="21">
        <v>57626</v>
      </c>
      <c r="F49" s="11">
        <f t="shared" si="8"/>
        <v>1.3362024086349912E-2</v>
      </c>
      <c r="G49" s="1" t="s">
        <v>66</v>
      </c>
    </row>
    <row r="50" spans="1:7" x14ac:dyDescent="0.3">
      <c r="A50" s="43">
        <f t="shared" si="7"/>
        <v>9</v>
      </c>
      <c r="B50" s="8">
        <v>28</v>
      </c>
      <c r="C50" s="18" t="s">
        <v>41</v>
      </c>
      <c r="D50" s="16">
        <v>328</v>
      </c>
      <c r="E50" s="21">
        <v>29521</v>
      </c>
      <c r="F50" s="11">
        <f t="shared" si="8"/>
        <v>1.1110734731208292E-2</v>
      </c>
      <c r="G50" s="1" t="s">
        <v>64</v>
      </c>
    </row>
    <row r="51" spans="1:7" x14ac:dyDescent="0.3">
      <c r="A51" s="43">
        <f t="shared" si="7"/>
        <v>10</v>
      </c>
      <c r="B51" s="8">
        <v>10</v>
      </c>
      <c r="C51" s="18" t="s">
        <v>23</v>
      </c>
      <c r="D51" s="16">
        <v>313</v>
      </c>
      <c r="E51" s="21">
        <v>34231</v>
      </c>
      <c r="F51" s="34">
        <f t="shared" si="8"/>
        <v>9.1437585814028218E-3</v>
      </c>
      <c r="G51" s="1" t="s">
        <v>69</v>
      </c>
    </row>
    <row r="52" spans="1:7" x14ac:dyDescent="0.3">
      <c r="A52" s="43">
        <f t="shared" si="7"/>
        <v>11</v>
      </c>
      <c r="B52" s="8">
        <v>9</v>
      </c>
      <c r="C52" s="18" t="s">
        <v>22</v>
      </c>
      <c r="D52" s="16">
        <v>256</v>
      </c>
      <c r="E52" s="21">
        <v>29044</v>
      </c>
      <c r="F52" s="11">
        <f t="shared" si="8"/>
        <v>8.8142129183308091E-3</v>
      </c>
      <c r="G52" s="1" t="s">
        <v>65</v>
      </c>
    </row>
    <row r="53" spans="1:7" x14ac:dyDescent="0.3">
      <c r="A53" s="43">
        <f t="shared" si="7"/>
        <v>12</v>
      </c>
      <c r="B53" s="8">
        <v>20</v>
      </c>
      <c r="C53" s="18" t="s">
        <v>33</v>
      </c>
      <c r="D53" s="16">
        <v>205</v>
      </c>
      <c r="E53" s="21">
        <v>29685</v>
      </c>
      <c r="F53" s="11">
        <f t="shared" si="8"/>
        <v>6.9058447027118075E-3</v>
      </c>
    </row>
    <row r="54" spans="1:7" x14ac:dyDescent="0.3">
      <c r="A54" s="48"/>
    </row>
  </sheetData>
  <sortState xmlns:xlrd2="http://schemas.microsoft.com/office/spreadsheetml/2017/richdata2" ref="A41:F53">
    <sortCondition descending="1" ref="A41:A53"/>
  </sortState>
  <mergeCells count="3">
    <mergeCell ref="B6:F6"/>
    <mergeCell ref="B22:F22"/>
    <mergeCell ref="B40:F40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F8417-82DA-B741-A538-B2A9DA5E6B94}">
  <sheetPr>
    <pageSetUpPr fitToPage="1"/>
  </sheetPr>
  <dimension ref="A1:F46"/>
  <sheetViews>
    <sheetView zoomScale="110" zoomScaleNormal="110" workbookViewId="0">
      <pane ySplit="6" topLeftCell="A22" activePane="bottomLeft" state="frozen"/>
      <selection activeCell="D54" sqref="D54"/>
      <selection pane="bottomLeft" activeCell="A39" sqref="A39:E39"/>
    </sheetView>
  </sheetViews>
  <sheetFormatPr baseColWidth="10" defaultRowHeight="15.6" x14ac:dyDescent="0.3"/>
  <cols>
    <col min="1" max="1" width="6.8984375" style="1" customWidth="1"/>
    <col min="2" max="2" width="26.8984375" customWidth="1"/>
    <col min="3" max="5" width="14.8984375" customWidth="1"/>
    <col min="6" max="6" width="11" style="1"/>
  </cols>
  <sheetData>
    <row r="1" spans="1:5" x14ac:dyDescent="0.3">
      <c r="A1"/>
    </row>
    <row r="2" spans="1:5" ht="18" x14ac:dyDescent="0.35">
      <c r="A2"/>
      <c r="C2" s="24" t="s">
        <v>52</v>
      </c>
      <c r="D2" s="24"/>
      <c r="E2" s="24"/>
    </row>
    <row r="3" spans="1:5" ht="18" x14ac:dyDescent="0.35">
      <c r="A3"/>
      <c r="C3" s="24" t="s">
        <v>60</v>
      </c>
      <c r="D3" s="24"/>
      <c r="E3" s="24"/>
    </row>
    <row r="4" spans="1:5" x14ac:dyDescent="0.3">
      <c r="A4"/>
    </row>
    <row r="5" spans="1:5" ht="48" customHeight="1" x14ac:dyDescent="0.3">
      <c r="C5" s="2"/>
    </row>
    <row r="6" spans="1:5" s="7" customFormat="1" ht="51.75" customHeight="1" x14ac:dyDescent="0.3">
      <c r="A6" s="3" t="s">
        <v>0</v>
      </c>
      <c r="B6" s="3" t="s">
        <v>1</v>
      </c>
      <c r="C6" s="3" t="s">
        <v>6</v>
      </c>
      <c r="D6" s="4" t="s">
        <v>61</v>
      </c>
      <c r="E6" s="6" t="s">
        <v>63</v>
      </c>
    </row>
    <row r="7" spans="1:5" x14ac:dyDescent="0.3">
      <c r="A7" s="8">
        <v>34</v>
      </c>
      <c r="B7" s="18" t="s">
        <v>47</v>
      </c>
      <c r="C7" s="9">
        <v>719</v>
      </c>
      <c r="D7" s="21">
        <v>2017</v>
      </c>
      <c r="E7" s="11">
        <f t="shared" ref="E7:E44" si="0">C7/D7</f>
        <v>0.35647000495785819</v>
      </c>
    </row>
    <row r="8" spans="1:5" x14ac:dyDescent="0.3">
      <c r="A8" s="8">
        <v>23</v>
      </c>
      <c r="B8" s="18" t="s">
        <v>36</v>
      </c>
      <c r="C8" s="9">
        <v>1060</v>
      </c>
      <c r="D8" s="21">
        <v>3422</v>
      </c>
      <c r="E8" s="11">
        <f t="shared" si="0"/>
        <v>0.30976037405026302</v>
      </c>
    </row>
    <row r="9" spans="1:5" x14ac:dyDescent="0.3">
      <c r="A9" s="8">
        <v>16</v>
      </c>
      <c r="B9" s="18" t="s">
        <v>29</v>
      </c>
      <c r="C9" s="9">
        <v>336</v>
      </c>
      <c r="D9" s="21">
        <v>1163</v>
      </c>
      <c r="E9" s="11">
        <f t="shared" si="0"/>
        <v>0.28890799656061911</v>
      </c>
    </row>
    <row r="10" spans="1:5" x14ac:dyDescent="0.3">
      <c r="A10" s="8">
        <v>24</v>
      </c>
      <c r="B10" s="18" t="s">
        <v>37</v>
      </c>
      <c r="C10" s="9">
        <v>5519</v>
      </c>
      <c r="D10" s="21">
        <v>19639</v>
      </c>
      <c r="E10" s="11">
        <f t="shared" si="0"/>
        <v>0.2810224553184989</v>
      </c>
    </row>
    <row r="11" spans="1:5" x14ac:dyDescent="0.3">
      <c r="A11" s="8">
        <v>3</v>
      </c>
      <c r="B11" s="18" t="s">
        <v>16</v>
      </c>
      <c r="C11" s="16">
        <v>2707</v>
      </c>
      <c r="D11" s="21">
        <v>9800</v>
      </c>
      <c r="E11" s="11">
        <f t="shared" si="0"/>
        <v>0.27622448979591835</v>
      </c>
    </row>
    <row r="12" spans="1:5" x14ac:dyDescent="0.3">
      <c r="A12" s="8">
        <v>19</v>
      </c>
      <c r="B12" s="18" t="s">
        <v>32</v>
      </c>
      <c r="C12" s="9">
        <v>1018</v>
      </c>
      <c r="D12" s="21">
        <v>3699</v>
      </c>
      <c r="E12" s="11">
        <f t="shared" si="0"/>
        <v>0.27520951608542848</v>
      </c>
    </row>
    <row r="13" spans="1:5" x14ac:dyDescent="0.3">
      <c r="A13" s="8">
        <v>31</v>
      </c>
      <c r="B13" s="18" t="s">
        <v>44</v>
      </c>
      <c r="C13" s="9">
        <v>3037</v>
      </c>
      <c r="D13" s="21">
        <v>11125</v>
      </c>
      <c r="E13" s="11">
        <f t="shared" si="0"/>
        <v>0.27298876404494382</v>
      </c>
    </row>
    <row r="14" spans="1:5" x14ac:dyDescent="0.3">
      <c r="A14" s="8">
        <v>15</v>
      </c>
      <c r="B14" s="18" t="s">
        <v>28</v>
      </c>
      <c r="C14" s="9">
        <v>229</v>
      </c>
      <c r="D14" s="21">
        <v>853</v>
      </c>
      <c r="E14" s="11">
        <f t="shared" si="0"/>
        <v>0.26846424384525203</v>
      </c>
    </row>
    <row r="15" spans="1:5" x14ac:dyDescent="0.3">
      <c r="A15" s="8">
        <v>22</v>
      </c>
      <c r="B15" s="18" t="s">
        <v>35</v>
      </c>
      <c r="C15" s="9">
        <v>3255</v>
      </c>
      <c r="D15" s="21">
        <v>12272</v>
      </c>
      <c r="E15" s="11">
        <f t="shared" si="0"/>
        <v>0.26523794002607565</v>
      </c>
    </row>
    <row r="16" spans="1:5" x14ac:dyDescent="0.3">
      <c r="A16" s="8">
        <v>6</v>
      </c>
      <c r="B16" s="18" t="s">
        <v>19</v>
      </c>
      <c r="C16" s="16">
        <v>3512</v>
      </c>
      <c r="D16" s="21">
        <v>13648</v>
      </c>
      <c r="E16" s="11">
        <f t="shared" si="0"/>
        <v>0.25732708089097306</v>
      </c>
    </row>
    <row r="17" spans="1:5" x14ac:dyDescent="0.3">
      <c r="A17" s="8">
        <v>10</v>
      </c>
      <c r="B17" s="18" t="s">
        <v>23</v>
      </c>
      <c r="C17" s="16">
        <v>8469</v>
      </c>
      <c r="D17" s="21">
        <v>34231</v>
      </c>
      <c r="E17" s="11">
        <f t="shared" si="0"/>
        <v>0.24740732084952236</v>
      </c>
    </row>
    <row r="18" spans="1:5" x14ac:dyDescent="0.3">
      <c r="A18" s="8">
        <v>29</v>
      </c>
      <c r="B18" s="18" t="s">
        <v>42</v>
      </c>
      <c r="C18" s="9">
        <v>304</v>
      </c>
      <c r="D18" s="21">
        <v>1280</v>
      </c>
      <c r="E18" s="11">
        <f t="shared" si="0"/>
        <v>0.23749999999999999</v>
      </c>
    </row>
    <row r="19" spans="1:5" x14ac:dyDescent="0.3">
      <c r="A19" s="8">
        <v>21</v>
      </c>
      <c r="B19" s="18" t="s">
        <v>34</v>
      </c>
      <c r="C19" s="9">
        <v>766</v>
      </c>
      <c r="D19" s="21">
        <v>3255</v>
      </c>
      <c r="E19" s="11">
        <f t="shared" si="0"/>
        <v>0.23533026113671274</v>
      </c>
    </row>
    <row r="20" spans="1:5" x14ac:dyDescent="0.3">
      <c r="A20" s="8">
        <v>20</v>
      </c>
      <c r="B20" s="18" t="s">
        <v>33</v>
      </c>
      <c r="C20" s="9">
        <v>6901</v>
      </c>
      <c r="D20" s="21">
        <v>29685</v>
      </c>
      <c r="E20" s="34">
        <f t="shared" si="0"/>
        <v>0.23247431362641063</v>
      </c>
    </row>
    <row r="21" spans="1:5" x14ac:dyDescent="0.3">
      <c r="A21" s="8">
        <v>8</v>
      </c>
      <c r="B21" s="18" t="s">
        <v>21</v>
      </c>
      <c r="C21" s="16">
        <v>319</v>
      </c>
      <c r="D21" s="21">
        <v>1399</v>
      </c>
      <c r="E21" s="11">
        <f t="shared" si="0"/>
        <v>0.22802001429592567</v>
      </c>
    </row>
    <row r="22" spans="1:5" x14ac:dyDescent="0.3">
      <c r="A22" s="8">
        <v>38</v>
      </c>
      <c r="B22" s="18" t="s">
        <v>51</v>
      </c>
      <c r="C22" s="9">
        <v>1166</v>
      </c>
      <c r="D22" s="21">
        <v>5366</v>
      </c>
      <c r="E22" s="11">
        <f t="shared" si="0"/>
        <v>0.21729407379798732</v>
      </c>
    </row>
    <row r="23" spans="1:5" x14ac:dyDescent="0.3">
      <c r="A23" s="8">
        <v>5</v>
      </c>
      <c r="B23" s="18" t="s">
        <v>18</v>
      </c>
      <c r="C23" s="16">
        <v>228</v>
      </c>
      <c r="D23" s="21">
        <v>1072</v>
      </c>
      <c r="E23" s="11">
        <f t="shared" si="0"/>
        <v>0.21268656716417911</v>
      </c>
    </row>
    <row r="24" spans="1:5" x14ac:dyDescent="0.3">
      <c r="A24" s="8">
        <v>18</v>
      </c>
      <c r="B24" s="18" t="s">
        <v>31</v>
      </c>
      <c r="C24" s="9">
        <v>20977</v>
      </c>
      <c r="D24" s="21">
        <v>98988</v>
      </c>
      <c r="E24" s="11">
        <f t="shared" si="0"/>
        <v>0.2119145755041015</v>
      </c>
    </row>
    <row r="25" spans="1:5" x14ac:dyDescent="0.3">
      <c r="A25" s="8">
        <v>26</v>
      </c>
      <c r="B25" s="18" t="s">
        <v>39</v>
      </c>
      <c r="C25" s="9">
        <v>406</v>
      </c>
      <c r="D25" s="21">
        <v>1986</v>
      </c>
      <c r="E25" s="11">
        <f t="shared" si="0"/>
        <v>0.20443101711983888</v>
      </c>
    </row>
    <row r="26" spans="1:5" x14ac:dyDescent="0.3">
      <c r="A26" s="8">
        <v>28</v>
      </c>
      <c r="B26" s="18" t="s">
        <v>41</v>
      </c>
      <c r="C26" s="9">
        <v>5780</v>
      </c>
      <c r="D26" s="21">
        <v>29521</v>
      </c>
      <c r="E26" s="11">
        <f t="shared" si="0"/>
        <v>0.19579282544629248</v>
      </c>
    </row>
    <row r="27" spans="1:5" x14ac:dyDescent="0.3">
      <c r="A27" s="8">
        <v>7</v>
      </c>
      <c r="B27" s="18" t="s">
        <v>20</v>
      </c>
      <c r="C27" s="16">
        <v>1056</v>
      </c>
      <c r="D27" s="21">
        <v>5394</v>
      </c>
      <c r="E27" s="11">
        <f t="shared" si="0"/>
        <v>0.19577308120133483</v>
      </c>
    </row>
    <row r="28" spans="1:5" x14ac:dyDescent="0.3">
      <c r="A28" s="8">
        <v>37</v>
      </c>
      <c r="B28" s="18" t="s">
        <v>50</v>
      </c>
      <c r="C28" s="9">
        <v>506</v>
      </c>
      <c r="D28" s="21">
        <v>2677</v>
      </c>
      <c r="E28" s="11">
        <f t="shared" si="0"/>
        <v>0.18901755696675382</v>
      </c>
    </row>
    <row r="29" spans="1:5" x14ac:dyDescent="0.3">
      <c r="A29" s="8">
        <v>32</v>
      </c>
      <c r="B29" s="18" t="s">
        <v>45</v>
      </c>
      <c r="C29" s="9">
        <v>3390</v>
      </c>
      <c r="D29" s="21">
        <v>18859</v>
      </c>
      <c r="E29" s="11">
        <f t="shared" si="0"/>
        <v>0.17975502412641178</v>
      </c>
    </row>
    <row r="30" spans="1:5" x14ac:dyDescent="0.3">
      <c r="A30" s="8">
        <v>13</v>
      </c>
      <c r="B30" s="18" t="s">
        <v>26</v>
      </c>
      <c r="C30" s="9">
        <v>134</v>
      </c>
      <c r="D30" s="21">
        <v>773</v>
      </c>
      <c r="E30" s="11">
        <f t="shared" si="0"/>
        <v>0.17335058214747737</v>
      </c>
    </row>
    <row r="31" spans="1:5" x14ac:dyDescent="0.3">
      <c r="A31" s="8">
        <v>11</v>
      </c>
      <c r="B31" s="18" t="s">
        <v>24</v>
      </c>
      <c r="C31" s="9">
        <v>1009</v>
      </c>
      <c r="D31" s="21">
        <v>5946</v>
      </c>
      <c r="E31" s="11">
        <f t="shared" si="0"/>
        <v>0.16969391187352842</v>
      </c>
    </row>
    <row r="32" spans="1:5" x14ac:dyDescent="0.3">
      <c r="A32" s="8">
        <v>25</v>
      </c>
      <c r="B32" s="18" t="s">
        <v>38</v>
      </c>
      <c r="C32" s="9">
        <v>10319</v>
      </c>
      <c r="D32" s="21">
        <v>70268</v>
      </c>
      <c r="E32" s="11">
        <f t="shared" si="0"/>
        <v>0.14685205214322308</v>
      </c>
    </row>
    <row r="33" spans="1:5" x14ac:dyDescent="0.3">
      <c r="A33" s="8">
        <v>36</v>
      </c>
      <c r="B33" s="18" t="s">
        <v>49</v>
      </c>
      <c r="C33" s="9">
        <v>1409</v>
      </c>
      <c r="D33" s="21">
        <v>9822</v>
      </c>
      <c r="E33" s="34">
        <f t="shared" si="0"/>
        <v>0.14345347179800447</v>
      </c>
    </row>
    <row r="34" spans="1:5" x14ac:dyDescent="0.3">
      <c r="A34" s="8">
        <v>27</v>
      </c>
      <c r="B34" s="18" t="s">
        <v>40</v>
      </c>
      <c r="C34" s="9">
        <v>4579</v>
      </c>
      <c r="D34" s="21">
        <v>38749</v>
      </c>
      <c r="E34" s="11">
        <f t="shared" si="0"/>
        <v>0.11817079150429688</v>
      </c>
    </row>
    <row r="35" spans="1:5" x14ac:dyDescent="0.3">
      <c r="A35" s="8">
        <v>33</v>
      </c>
      <c r="B35" s="18" t="s">
        <v>46</v>
      </c>
      <c r="C35" s="9">
        <v>5730</v>
      </c>
      <c r="D35" s="21">
        <v>48575</v>
      </c>
      <c r="E35" s="11">
        <f t="shared" si="0"/>
        <v>0.11796191456510551</v>
      </c>
    </row>
    <row r="36" spans="1:5" x14ac:dyDescent="0.3">
      <c r="A36" s="8">
        <v>17</v>
      </c>
      <c r="B36" s="18" t="s">
        <v>30</v>
      </c>
      <c r="C36" s="9">
        <v>6750</v>
      </c>
      <c r="D36" s="21">
        <v>57626</v>
      </c>
      <c r="E36" s="11">
        <f t="shared" si="0"/>
        <v>0.11713462673098948</v>
      </c>
    </row>
    <row r="37" spans="1:5" x14ac:dyDescent="0.3">
      <c r="A37" s="8">
        <v>30</v>
      </c>
      <c r="B37" s="18" t="s">
        <v>43</v>
      </c>
      <c r="C37" s="9">
        <v>40570</v>
      </c>
      <c r="D37" s="21">
        <v>347876</v>
      </c>
      <c r="E37" s="11">
        <f t="shared" si="0"/>
        <v>0.11662201474088468</v>
      </c>
    </row>
    <row r="38" spans="1:5" x14ac:dyDescent="0.3">
      <c r="A38" s="8">
        <v>4</v>
      </c>
      <c r="B38" s="18" t="s">
        <v>17</v>
      </c>
      <c r="C38" s="16">
        <v>1304</v>
      </c>
      <c r="D38" s="21">
        <v>12750</v>
      </c>
      <c r="E38" s="11">
        <f t="shared" si="0"/>
        <v>0.10227450980392157</v>
      </c>
    </row>
    <row r="39" spans="1:5" x14ac:dyDescent="0.3">
      <c r="A39" s="8">
        <v>35</v>
      </c>
      <c r="B39" s="18" t="s">
        <v>48</v>
      </c>
      <c r="C39" s="9">
        <v>28283</v>
      </c>
      <c r="D39" s="21">
        <v>310123</v>
      </c>
      <c r="E39" s="11">
        <f t="shared" si="0"/>
        <v>9.1199298342915555E-2</v>
      </c>
    </row>
    <row r="40" spans="1:5" x14ac:dyDescent="0.3">
      <c r="A40" s="8">
        <v>14</v>
      </c>
      <c r="B40" s="18" t="s">
        <v>27</v>
      </c>
      <c r="C40" s="9">
        <v>385</v>
      </c>
      <c r="D40" s="21">
        <v>4386</v>
      </c>
      <c r="E40" s="11">
        <f t="shared" si="0"/>
        <v>8.7779297765617881E-2</v>
      </c>
    </row>
    <row r="41" spans="1:5" x14ac:dyDescent="0.3">
      <c r="A41" s="8">
        <v>2</v>
      </c>
      <c r="B41" s="18" t="s">
        <v>15</v>
      </c>
      <c r="C41" s="16">
        <v>4526</v>
      </c>
      <c r="D41" s="21">
        <v>62813</v>
      </c>
      <c r="E41" s="11">
        <f t="shared" si="0"/>
        <v>7.2055147819718848E-2</v>
      </c>
    </row>
    <row r="42" spans="1:5" x14ac:dyDescent="0.3">
      <c r="A42" s="8">
        <v>1</v>
      </c>
      <c r="B42" s="18" t="s">
        <v>14</v>
      </c>
      <c r="C42" s="16">
        <v>54</v>
      </c>
      <c r="D42" s="21">
        <v>750</v>
      </c>
      <c r="E42" s="11">
        <f t="shared" si="0"/>
        <v>7.1999999999999995E-2</v>
      </c>
    </row>
    <row r="43" spans="1:5" x14ac:dyDescent="0.3">
      <c r="A43" s="8">
        <v>9</v>
      </c>
      <c r="B43" s="18" t="s">
        <v>22</v>
      </c>
      <c r="C43" s="16">
        <v>1964</v>
      </c>
      <c r="D43" s="21">
        <v>29044</v>
      </c>
      <c r="E43" s="11">
        <f t="shared" si="0"/>
        <v>6.7621539732819175E-2</v>
      </c>
    </row>
    <row r="44" spans="1:5" x14ac:dyDescent="0.3">
      <c r="A44" s="8">
        <v>12</v>
      </c>
      <c r="B44" s="18" t="s">
        <v>25</v>
      </c>
      <c r="C44" s="9">
        <v>33</v>
      </c>
      <c r="D44" s="21">
        <v>1056</v>
      </c>
      <c r="E44" s="11">
        <f t="shared" si="0"/>
        <v>3.125E-2</v>
      </c>
    </row>
    <row r="45" spans="1:5" x14ac:dyDescent="0.3">
      <c r="C45" s="12">
        <v>178888</v>
      </c>
      <c r="D45" s="21">
        <v>1313010</v>
      </c>
    </row>
    <row r="46" spans="1:5" x14ac:dyDescent="0.3">
      <c r="A46" s="53" t="s">
        <v>62</v>
      </c>
      <c r="B46" s="54"/>
      <c r="C46" s="13">
        <v>0.13624267903519394</v>
      </c>
      <c r="D46" s="13">
        <v>1</v>
      </c>
    </row>
  </sheetData>
  <sortState xmlns:xlrd2="http://schemas.microsoft.com/office/spreadsheetml/2017/richdata2" ref="A7:E44">
    <sortCondition descending="1" ref="E7:E44"/>
  </sortState>
  <mergeCells count="1">
    <mergeCell ref="A46:B46"/>
  </mergeCells>
  <pageMargins left="0.7" right="0.7" top="0.75" bottom="0.75" header="0.3" footer="0.3"/>
  <pageSetup scale="57" orientation="landscape" horizontalDpi="0" verticalDpi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9ED6F-D7A4-4415-9B44-8BC8C93F6479}">
  <dimension ref="A5:G53"/>
  <sheetViews>
    <sheetView topLeftCell="A25" workbookViewId="0">
      <selection activeCell="H47" sqref="H47"/>
    </sheetView>
  </sheetViews>
  <sheetFormatPr baseColWidth="10" defaultRowHeight="15.6" x14ac:dyDescent="0.3"/>
  <cols>
    <col min="3" max="3" width="20.3984375" bestFit="1" customWidth="1"/>
    <col min="7" max="7" width="11" style="1"/>
  </cols>
  <sheetData>
    <row r="5" spans="1:7" x14ac:dyDescent="0.3">
      <c r="B5" s="56" t="s">
        <v>71</v>
      </c>
      <c r="C5" s="56"/>
      <c r="D5" s="56"/>
      <c r="E5" s="56"/>
      <c r="F5" s="56"/>
    </row>
    <row r="6" spans="1:7" x14ac:dyDescent="0.3">
      <c r="A6" s="43">
        <v>1</v>
      </c>
      <c r="B6" s="8">
        <v>34</v>
      </c>
      <c r="C6" s="18" t="s">
        <v>47</v>
      </c>
      <c r="D6" s="9">
        <v>719</v>
      </c>
      <c r="E6" s="21">
        <v>2017</v>
      </c>
      <c r="F6" s="11">
        <f t="shared" ref="F6:F11" si="0">D6/E6</f>
        <v>0.35647000495785819</v>
      </c>
    </row>
    <row r="7" spans="1:7" x14ac:dyDescent="0.3">
      <c r="A7" s="43">
        <f>A6+1</f>
        <v>2</v>
      </c>
      <c r="B7" s="8">
        <v>16</v>
      </c>
      <c r="C7" s="18" t="s">
        <v>29</v>
      </c>
      <c r="D7" s="9">
        <v>336</v>
      </c>
      <c r="E7" s="21">
        <v>1163</v>
      </c>
      <c r="F7" s="11">
        <f t="shared" si="0"/>
        <v>0.28890799656061911</v>
      </c>
      <c r="G7" s="1" t="s">
        <v>64</v>
      </c>
    </row>
    <row r="8" spans="1:7" x14ac:dyDescent="0.3">
      <c r="A8" s="43">
        <f t="shared" ref="A8:A18" si="1">A7+1</f>
        <v>3</v>
      </c>
      <c r="B8" s="8">
        <v>15</v>
      </c>
      <c r="C8" s="18" t="s">
        <v>28</v>
      </c>
      <c r="D8" s="9">
        <v>229</v>
      </c>
      <c r="E8" s="21">
        <v>853</v>
      </c>
      <c r="F8" s="11">
        <f t="shared" si="0"/>
        <v>0.26846424384525203</v>
      </c>
      <c r="G8" s="1" t="s">
        <v>67</v>
      </c>
    </row>
    <row r="9" spans="1:7" x14ac:dyDescent="0.3">
      <c r="A9" s="43">
        <f t="shared" si="1"/>
        <v>4</v>
      </c>
      <c r="B9" s="8">
        <v>29</v>
      </c>
      <c r="C9" s="18" t="s">
        <v>42</v>
      </c>
      <c r="D9" s="9">
        <v>304</v>
      </c>
      <c r="E9" s="21">
        <v>1280</v>
      </c>
      <c r="F9" s="11">
        <f t="shared" si="0"/>
        <v>0.23749999999999999</v>
      </c>
      <c r="G9" s="1" t="s">
        <v>68</v>
      </c>
    </row>
    <row r="10" spans="1:7" x14ac:dyDescent="0.3">
      <c r="A10" s="43">
        <f t="shared" si="1"/>
        <v>5</v>
      </c>
      <c r="B10" s="8">
        <v>21</v>
      </c>
      <c r="C10" s="18" t="s">
        <v>34</v>
      </c>
      <c r="D10" s="9">
        <v>766</v>
      </c>
      <c r="E10" s="21">
        <v>3255</v>
      </c>
      <c r="F10" s="11">
        <f t="shared" si="0"/>
        <v>0.23533026113671274</v>
      </c>
      <c r="G10" s="1" t="s">
        <v>65</v>
      </c>
    </row>
    <row r="11" spans="1:7" x14ac:dyDescent="0.3">
      <c r="A11" s="43">
        <f t="shared" si="1"/>
        <v>6</v>
      </c>
      <c r="B11" s="8">
        <v>8</v>
      </c>
      <c r="C11" s="18" t="s">
        <v>21</v>
      </c>
      <c r="D11" s="16">
        <v>319</v>
      </c>
      <c r="E11" s="21">
        <v>1399</v>
      </c>
      <c r="F11" s="11">
        <f t="shared" si="0"/>
        <v>0.22802001429592567</v>
      </c>
    </row>
    <row r="12" spans="1:7" x14ac:dyDescent="0.3">
      <c r="A12" s="43"/>
      <c r="B12" s="25"/>
      <c r="C12" s="27"/>
      <c r="D12" s="28"/>
      <c r="E12" s="29"/>
      <c r="F12" s="30"/>
    </row>
    <row r="13" spans="1:7" x14ac:dyDescent="0.3">
      <c r="A13" s="43">
        <f>A11+1</f>
        <v>7</v>
      </c>
      <c r="B13" s="8">
        <v>5</v>
      </c>
      <c r="C13" s="18" t="s">
        <v>18</v>
      </c>
      <c r="D13" s="16">
        <v>228</v>
      </c>
      <c r="E13" s="21">
        <v>1072</v>
      </c>
      <c r="F13" s="11">
        <f t="shared" ref="F13:F18" si="2">D13/E13</f>
        <v>0.21268656716417911</v>
      </c>
    </row>
    <row r="14" spans="1:7" x14ac:dyDescent="0.3">
      <c r="A14" s="43">
        <f t="shared" si="1"/>
        <v>8</v>
      </c>
      <c r="B14" s="8">
        <v>26</v>
      </c>
      <c r="C14" s="18" t="s">
        <v>39</v>
      </c>
      <c r="D14" s="9">
        <v>406</v>
      </c>
      <c r="E14" s="21">
        <v>1986</v>
      </c>
      <c r="F14" s="11">
        <f t="shared" si="2"/>
        <v>0.20443101711983888</v>
      </c>
      <c r="G14" s="1" t="s">
        <v>66</v>
      </c>
    </row>
    <row r="15" spans="1:7" x14ac:dyDescent="0.3">
      <c r="A15" s="43">
        <f t="shared" si="1"/>
        <v>9</v>
      </c>
      <c r="B15" s="8">
        <v>37</v>
      </c>
      <c r="C15" s="18" t="s">
        <v>50</v>
      </c>
      <c r="D15" s="9">
        <v>506</v>
      </c>
      <c r="E15" s="21">
        <v>2677</v>
      </c>
      <c r="F15" s="11">
        <f t="shared" si="2"/>
        <v>0.18901755696675382</v>
      </c>
      <c r="G15" s="1" t="s">
        <v>64</v>
      </c>
    </row>
    <row r="16" spans="1:7" x14ac:dyDescent="0.3">
      <c r="A16" s="43">
        <f t="shared" si="1"/>
        <v>10</v>
      </c>
      <c r="B16" s="8">
        <v>13</v>
      </c>
      <c r="C16" s="18" t="s">
        <v>26</v>
      </c>
      <c r="D16" s="9">
        <v>134</v>
      </c>
      <c r="E16" s="21">
        <v>773</v>
      </c>
      <c r="F16" s="11">
        <f t="shared" si="2"/>
        <v>0.17335058214747737</v>
      </c>
      <c r="G16" s="1" t="s">
        <v>69</v>
      </c>
    </row>
    <row r="17" spans="1:7" x14ac:dyDescent="0.3">
      <c r="A17" s="43">
        <f t="shared" si="1"/>
        <v>11</v>
      </c>
      <c r="B17" s="8">
        <v>1</v>
      </c>
      <c r="C17" s="18" t="s">
        <v>14</v>
      </c>
      <c r="D17" s="16">
        <v>54</v>
      </c>
      <c r="E17" s="21">
        <v>750</v>
      </c>
      <c r="F17" s="11">
        <f t="shared" si="2"/>
        <v>7.1999999999999995E-2</v>
      </c>
      <c r="G17" s="1" t="s">
        <v>65</v>
      </c>
    </row>
    <row r="18" spans="1:7" x14ac:dyDescent="0.3">
      <c r="A18" s="43">
        <f t="shared" si="1"/>
        <v>12</v>
      </c>
      <c r="B18" s="8">
        <v>12</v>
      </c>
      <c r="C18" s="18" t="s">
        <v>25</v>
      </c>
      <c r="D18" s="9">
        <v>33</v>
      </c>
      <c r="E18" s="21">
        <v>1056</v>
      </c>
      <c r="F18" s="11">
        <f t="shared" si="2"/>
        <v>3.125E-2</v>
      </c>
    </row>
    <row r="19" spans="1:7" x14ac:dyDescent="0.3">
      <c r="A19" s="48"/>
    </row>
    <row r="21" spans="1:7" x14ac:dyDescent="0.3">
      <c r="B21" s="56" t="s">
        <v>72</v>
      </c>
      <c r="C21" s="56"/>
      <c r="D21" s="56"/>
      <c r="E21" s="56"/>
      <c r="F21" s="56"/>
    </row>
    <row r="22" spans="1:7" x14ac:dyDescent="0.3">
      <c r="A22" s="43">
        <v>1</v>
      </c>
      <c r="B22" s="8">
        <v>23</v>
      </c>
      <c r="C22" s="18" t="s">
        <v>36</v>
      </c>
      <c r="D22" s="9">
        <v>1060</v>
      </c>
      <c r="E22" s="21">
        <v>3422</v>
      </c>
      <c r="F22" s="11">
        <f t="shared" ref="F22:F28" si="3">D22/E22</f>
        <v>0.30976037405026302</v>
      </c>
    </row>
    <row r="23" spans="1:7" x14ac:dyDescent="0.3">
      <c r="A23" s="43">
        <f>A22+1</f>
        <v>2</v>
      </c>
      <c r="B23" s="8">
        <v>24</v>
      </c>
      <c r="C23" s="18" t="s">
        <v>37</v>
      </c>
      <c r="D23" s="9">
        <v>5519</v>
      </c>
      <c r="E23" s="21">
        <v>19639</v>
      </c>
      <c r="F23" s="11">
        <f t="shared" si="3"/>
        <v>0.2810224553184989</v>
      </c>
      <c r="G23" s="1" t="s">
        <v>64</v>
      </c>
    </row>
    <row r="24" spans="1:7" x14ac:dyDescent="0.3">
      <c r="A24" s="43">
        <f t="shared" ref="A24:A36" si="4">A23+1</f>
        <v>3</v>
      </c>
      <c r="B24" s="8">
        <v>3</v>
      </c>
      <c r="C24" s="18" t="s">
        <v>16</v>
      </c>
      <c r="D24" s="16">
        <v>2707</v>
      </c>
      <c r="E24" s="21">
        <v>9800</v>
      </c>
      <c r="F24" s="11">
        <f t="shared" si="3"/>
        <v>0.27622448979591835</v>
      </c>
      <c r="G24" s="1" t="s">
        <v>67</v>
      </c>
    </row>
    <row r="25" spans="1:7" x14ac:dyDescent="0.3">
      <c r="A25" s="43">
        <f t="shared" si="4"/>
        <v>4</v>
      </c>
      <c r="B25" s="8">
        <v>19</v>
      </c>
      <c r="C25" s="18" t="s">
        <v>32</v>
      </c>
      <c r="D25" s="9">
        <v>1018</v>
      </c>
      <c r="E25" s="21">
        <v>3699</v>
      </c>
      <c r="F25" s="11">
        <f t="shared" si="3"/>
        <v>0.27520951608542848</v>
      </c>
      <c r="G25" s="1" t="s">
        <v>68</v>
      </c>
    </row>
    <row r="26" spans="1:7" x14ac:dyDescent="0.3">
      <c r="A26" s="43">
        <f t="shared" si="4"/>
        <v>5</v>
      </c>
      <c r="B26" s="8">
        <v>31</v>
      </c>
      <c r="C26" s="18" t="s">
        <v>44</v>
      </c>
      <c r="D26" s="9">
        <v>3037</v>
      </c>
      <c r="E26" s="21">
        <v>11125</v>
      </c>
      <c r="F26" s="11">
        <f t="shared" si="3"/>
        <v>0.27298876404494382</v>
      </c>
      <c r="G26" s="1" t="s">
        <v>65</v>
      </c>
    </row>
    <row r="27" spans="1:7" x14ac:dyDescent="0.3">
      <c r="A27" s="43">
        <f t="shared" si="4"/>
        <v>6</v>
      </c>
      <c r="B27" s="8">
        <v>22</v>
      </c>
      <c r="C27" s="18" t="s">
        <v>35</v>
      </c>
      <c r="D27" s="9">
        <v>3255</v>
      </c>
      <c r="E27" s="21">
        <v>12272</v>
      </c>
      <c r="F27" s="11">
        <f t="shared" si="3"/>
        <v>0.26523794002607565</v>
      </c>
    </row>
    <row r="28" spans="1:7" x14ac:dyDescent="0.3">
      <c r="A28" s="43">
        <f t="shared" si="4"/>
        <v>7</v>
      </c>
      <c r="B28" s="8">
        <v>6</v>
      </c>
      <c r="C28" s="18" t="s">
        <v>19</v>
      </c>
      <c r="D28" s="16">
        <v>3512</v>
      </c>
      <c r="E28" s="21">
        <v>13648</v>
      </c>
      <c r="F28" s="11">
        <f t="shared" si="3"/>
        <v>0.25732708089097306</v>
      </c>
    </row>
    <row r="29" spans="1:7" x14ac:dyDescent="0.3">
      <c r="A29" s="43"/>
      <c r="B29" s="25"/>
      <c r="C29" s="27"/>
      <c r="D29" s="28"/>
      <c r="E29" s="29"/>
      <c r="F29" s="30"/>
    </row>
    <row r="30" spans="1:7" x14ac:dyDescent="0.3">
      <c r="A30" s="43">
        <f>A28+1</f>
        <v>8</v>
      </c>
      <c r="B30" s="8">
        <v>38</v>
      </c>
      <c r="C30" s="18" t="s">
        <v>51</v>
      </c>
      <c r="D30" s="9">
        <v>1166</v>
      </c>
      <c r="E30" s="21">
        <v>5366</v>
      </c>
      <c r="F30" s="11">
        <f t="shared" ref="F30:F36" si="5">D30/E30</f>
        <v>0.21729407379798732</v>
      </c>
    </row>
    <row r="31" spans="1:7" x14ac:dyDescent="0.3">
      <c r="A31" s="43">
        <f t="shared" si="4"/>
        <v>9</v>
      </c>
      <c r="B31" s="8">
        <v>7</v>
      </c>
      <c r="C31" s="18" t="s">
        <v>20</v>
      </c>
      <c r="D31" s="16">
        <v>1056</v>
      </c>
      <c r="E31" s="21">
        <v>5394</v>
      </c>
      <c r="F31" s="11">
        <f t="shared" si="5"/>
        <v>0.19577308120133483</v>
      </c>
      <c r="G31" s="1" t="s">
        <v>66</v>
      </c>
    </row>
    <row r="32" spans="1:7" x14ac:dyDescent="0.3">
      <c r="A32" s="43">
        <f t="shared" si="4"/>
        <v>10</v>
      </c>
      <c r="B32" s="8">
        <v>32</v>
      </c>
      <c r="C32" s="18" t="s">
        <v>45</v>
      </c>
      <c r="D32" s="9">
        <v>3390</v>
      </c>
      <c r="E32" s="21">
        <v>18859</v>
      </c>
      <c r="F32" s="11">
        <f t="shared" si="5"/>
        <v>0.17975502412641178</v>
      </c>
      <c r="G32" s="1" t="s">
        <v>64</v>
      </c>
    </row>
    <row r="33" spans="1:7" x14ac:dyDescent="0.3">
      <c r="A33" s="43">
        <f t="shared" si="4"/>
        <v>11</v>
      </c>
      <c r="B33" s="8">
        <v>11</v>
      </c>
      <c r="C33" s="18" t="s">
        <v>24</v>
      </c>
      <c r="D33" s="9">
        <v>1009</v>
      </c>
      <c r="E33" s="21">
        <v>5946</v>
      </c>
      <c r="F33" s="11">
        <f t="shared" si="5"/>
        <v>0.16969391187352842</v>
      </c>
      <c r="G33" s="1" t="s">
        <v>69</v>
      </c>
    </row>
    <row r="34" spans="1:7" x14ac:dyDescent="0.3">
      <c r="A34" s="43">
        <f t="shared" si="4"/>
        <v>12</v>
      </c>
      <c r="B34" s="8">
        <v>36</v>
      </c>
      <c r="C34" s="18" t="s">
        <v>49</v>
      </c>
      <c r="D34" s="9">
        <v>1409</v>
      </c>
      <c r="E34" s="21">
        <v>9822</v>
      </c>
      <c r="F34" s="34">
        <f t="shared" si="5"/>
        <v>0.14345347179800447</v>
      </c>
      <c r="G34" s="1" t="s">
        <v>65</v>
      </c>
    </row>
    <row r="35" spans="1:7" x14ac:dyDescent="0.3">
      <c r="A35" s="43">
        <f t="shared" si="4"/>
        <v>13</v>
      </c>
      <c r="B35" s="8">
        <v>4</v>
      </c>
      <c r="C35" s="18" t="s">
        <v>17</v>
      </c>
      <c r="D35" s="16">
        <v>1304</v>
      </c>
      <c r="E35" s="21">
        <v>12750</v>
      </c>
      <c r="F35" s="11">
        <f t="shared" si="5"/>
        <v>0.10227450980392157</v>
      </c>
    </row>
    <row r="36" spans="1:7" x14ac:dyDescent="0.3">
      <c r="A36" s="43">
        <f t="shared" si="4"/>
        <v>14</v>
      </c>
      <c r="B36" s="8">
        <v>14</v>
      </c>
      <c r="C36" s="18" t="s">
        <v>27</v>
      </c>
      <c r="D36" s="9">
        <v>385</v>
      </c>
      <c r="E36" s="21">
        <v>4386</v>
      </c>
      <c r="F36" s="11">
        <f t="shared" si="5"/>
        <v>8.7779297765617881E-2</v>
      </c>
    </row>
    <row r="39" spans="1:7" x14ac:dyDescent="0.3">
      <c r="B39" s="56" t="s">
        <v>73</v>
      </c>
      <c r="C39" s="56"/>
      <c r="D39" s="56"/>
      <c r="E39" s="56"/>
      <c r="F39" s="56"/>
    </row>
    <row r="40" spans="1:7" x14ac:dyDescent="0.3">
      <c r="A40" s="43">
        <v>1</v>
      </c>
      <c r="B40" s="8">
        <v>10</v>
      </c>
      <c r="C40" s="18" t="s">
        <v>23</v>
      </c>
      <c r="D40" s="16">
        <v>8469</v>
      </c>
      <c r="E40" s="21">
        <v>34231</v>
      </c>
      <c r="F40" s="11">
        <f t="shared" ref="F40:F45" si="6">D40/E40</f>
        <v>0.24740732084952236</v>
      </c>
    </row>
    <row r="41" spans="1:7" x14ac:dyDescent="0.3">
      <c r="A41" s="43">
        <f>A40+1</f>
        <v>2</v>
      </c>
      <c r="B41" s="8">
        <v>20</v>
      </c>
      <c r="C41" s="18" t="s">
        <v>33</v>
      </c>
      <c r="D41" s="9">
        <v>6901</v>
      </c>
      <c r="E41" s="21">
        <v>29685</v>
      </c>
      <c r="F41" s="34">
        <f t="shared" si="6"/>
        <v>0.23247431362641063</v>
      </c>
      <c r="G41" s="1" t="s">
        <v>64</v>
      </c>
    </row>
    <row r="42" spans="1:7" x14ac:dyDescent="0.3">
      <c r="A42" s="43">
        <f t="shared" ref="A42:A52" si="7">A41+1</f>
        <v>3</v>
      </c>
      <c r="B42" s="8">
        <v>18</v>
      </c>
      <c r="C42" s="18" t="s">
        <v>31</v>
      </c>
      <c r="D42" s="9">
        <v>20977</v>
      </c>
      <c r="E42" s="21">
        <v>98988</v>
      </c>
      <c r="F42" s="11">
        <f t="shared" si="6"/>
        <v>0.2119145755041015</v>
      </c>
      <c r="G42" s="1" t="s">
        <v>67</v>
      </c>
    </row>
    <row r="43" spans="1:7" x14ac:dyDescent="0.3">
      <c r="A43" s="43">
        <f t="shared" si="7"/>
        <v>4</v>
      </c>
      <c r="B43" s="8">
        <v>28</v>
      </c>
      <c r="C43" s="18" t="s">
        <v>41</v>
      </c>
      <c r="D43" s="9">
        <v>5780</v>
      </c>
      <c r="E43" s="21">
        <v>29521</v>
      </c>
      <c r="F43" s="11">
        <f t="shared" si="6"/>
        <v>0.19579282544629248</v>
      </c>
      <c r="G43" s="1" t="s">
        <v>68</v>
      </c>
    </row>
    <row r="44" spans="1:7" x14ac:dyDescent="0.3">
      <c r="A44" s="43">
        <f t="shared" si="7"/>
        <v>5</v>
      </c>
      <c r="B44" s="8">
        <v>25</v>
      </c>
      <c r="C44" s="18" t="s">
        <v>38</v>
      </c>
      <c r="D44" s="9">
        <v>10319</v>
      </c>
      <c r="E44" s="21">
        <v>70268</v>
      </c>
      <c r="F44" s="11">
        <f t="shared" si="6"/>
        <v>0.14685205214322308</v>
      </c>
      <c r="G44" s="1" t="s">
        <v>65</v>
      </c>
    </row>
    <row r="45" spans="1:7" x14ac:dyDescent="0.3">
      <c r="A45" s="43">
        <f t="shared" si="7"/>
        <v>6</v>
      </c>
      <c r="B45" s="8">
        <v>27</v>
      </c>
      <c r="C45" s="18" t="s">
        <v>40</v>
      </c>
      <c r="D45" s="9">
        <v>4579</v>
      </c>
      <c r="E45" s="21">
        <v>38749</v>
      </c>
      <c r="F45" s="11">
        <f t="shared" si="6"/>
        <v>0.11817079150429688</v>
      </c>
    </row>
    <row r="46" spans="1:7" x14ac:dyDescent="0.3">
      <c r="A46" s="43"/>
      <c r="B46" s="25"/>
      <c r="C46" s="27"/>
      <c r="D46" s="50"/>
      <c r="E46" s="29"/>
      <c r="F46" s="30"/>
    </row>
    <row r="47" spans="1:7" x14ac:dyDescent="0.3">
      <c r="A47" s="43">
        <f>A45+1</f>
        <v>7</v>
      </c>
      <c r="B47" s="8">
        <v>33</v>
      </c>
      <c r="C47" s="18" t="s">
        <v>46</v>
      </c>
      <c r="D47" s="9">
        <v>5730</v>
      </c>
      <c r="E47" s="21">
        <v>48575</v>
      </c>
      <c r="F47" s="11">
        <f t="shared" ref="F47:F52" si="8">D47/E47</f>
        <v>0.11796191456510551</v>
      </c>
    </row>
    <row r="48" spans="1:7" x14ac:dyDescent="0.3">
      <c r="A48" s="43">
        <f t="shared" si="7"/>
        <v>8</v>
      </c>
      <c r="B48" s="8">
        <v>17</v>
      </c>
      <c r="C48" s="18" t="s">
        <v>30</v>
      </c>
      <c r="D48" s="9">
        <v>6750</v>
      </c>
      <c r="E48" s="21">
        <v>57626</v>
      </c>
      <c r="F48" s="11">
        <f t="shared" si="8"/>
        <v>0.11713462673098948</v>
      </c>
      <c r="G48" s="1" t="s">
        <v>66</v>
      </c>
    </row>
    <row r="49" spans="1:7" x14ac:dyDescent="0.3">
      <c r="A49" s="43">
        <f t="shared" si="7"/>
        <v>9</v>
      </c>
      <c r="B49" s="8">
        <v>30</v>
      </c>
      <c r="C49" s="18" t="s">
        <v>43</v>
      </c>
      <c r="D49" s="9">
        <v>40570</v>
      </c>
      <c r="E49" s="21">
        <v>347876</v>
      </c>
      <c r="F49" s="11">
        <f t="shared" si="8"/>
        <v>0.11662201474088468</v>
      </c>
      <c r="G49" s="1" t="s">
        <v>64</v>
      </c>
    </row>
    <row r="50" spans="1:7" x14ac:dyDescent="0.3">
      <c r="A50" s="43">
        <f t="shared" si="7"/>
        <v>10</v>
      </c>
      <c r="B50" s="8">
        <v>35</v>
      </c>
      <c r="C50" s="18" t="s">
        <v>48</v>
      </c>
      <c r="D50" s="9">
        <v>28283</v>
      </c>
      <c r="E50" s="21">
        <v>310123</v>
      </c>
      <c r="F50" s="11">
        <f t="shared" si="8"/>
        <v>9.1199298342915555E-2</v>
      </c>
      <c r="G50" s="1" t="s">
        <v>69</v>
      </c>
    </row>
    <row r="51" spans="1:7" x14ac:dyDescent="0.3">
      <c r="A51" s="43">
        <f t="shared" si="7"/>
        <v>11</v>
      </c>
      <c r="B51" s="8">
        <v>2</v>
      </c>
      <c r="C51" s="18" t="s">
        <v>15</v>
      </c>
      <c r="D51" s="16">
        <v>4526</v>
      </c>
      <c r="E51" s="21">
        <v>62813</v>
      </c>
      <c r="F51" s="11">
        <f t="shared" si="8"/>
        <v>7.2055147819718848E-2</v>
      </c>
      <c r="G51" s="1" t="s">
        <v>65</v>
      </c>
    </row>
    <row r="52" spans="1:7" x14ac:dyDescent="0.3">
      <c r="A52" s="43">
        <f t="shared" si="7"/>
        <v>12</v>
      </c>
      <c r="B52" s="8">
        <v>9</v>
      </c>
      <c r="C52" s="18" t="s">
        <v>22</v>
      </c>
      <c r="D52" s="16">
        <v>1964</v>
      </c>
      <c r="E52" s="21">
        <v>29044</v>
      </c>
      <c r="F52" s="11">
        <f t="shared" si="8"/>
        <v>6.7621539732819175E-2</v>
      </c>
    </row>
    <row r="53" spans="1:7" x14ac:dyDescent="0.3">
      <c r="A53" s="43"/>
    </row>
  </sheetData>
  <sortState xmlns:xlrd2="http://schemas.microsoft.com/office/spreadsheetml/2017/richdata2" ref="A40:F52">
    <sortCondition descending="1" ref="A40:A52"/>
  </sortState>
  <mergeCells count="3">
    <mergeCell ref="B5:F5"/>
    <mergeCell ref="B21:F21"/>
    <mergeCell ref="B39:F39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FA2E8-3585-9042-AA13-92957704BE54}">
  <sheetPr>
    <pageSetUpPr fitToPage="1"/>
  </sheetPr>
  <dimension ref="A1:F46"/>
  <sheetViews>
    <sheetView zoomScale="110" zoomScaleNormal="110" workbookViewId="0">
      <pane ySplit="6" topLeftCell="A31" activePane="bottomLeft" state="frozen"/>
      <selection activeCell="D54" sqref="D54"/>
      <selection pane="bottomLeft" activeCell="A33" sqref="A33:E33"/>
    </sheetView>
  </sheetViews>
  <sheetFormatPr baseColWidth="10" defaultRowHeight="15.6" x14ac:dyDescent="0.3"/>
  <cols>
    <col min="1" max="1" width="6.8984375" style="1" customWidth="1"/>
    <col min="2" max="2" width="26.8984375" customWidth="1"/>
    <col min="3" max="5" width="14.8984375" customWidth="1"/>
    <col min="6" max="6" width="11" style="1"/>
  </cols>
  <sheetData>
    <row r="1" spans="1:5" x14ac:dyDescent="0.3">
      <c r="A1"/>
    </row>
    <row r="2" spans="1:5" ht="18" x14ac:dyDescent="0.35">
      <c r="A2"/>
      <c r="C2" s="24" t="s">
        <v>52</v>
      </c>
      <c r="D2" s="24"/>
      <c r="E2" s="24"/>
    </row>
    <row r="3" spans="1:5" ht="18" x14ac:dyDescent="0.35">
      <c r="A3"/>
      <c r="C3" s="24" t="s">
        <v>60</v>
      </c>
      <c r="D3" s="24"/>
      <c r="E3" s="24"/>
    </row>
    <row r="4" spans="1:5" x14ac:dyDescent="0.3">
      <c r="A4"/>
    </row>
    <row r="5" spans="1:5" ht="48" customHeight="1" x14ac:dyDescent="0.3">
      <c r="C5" s="2"/>
    </row>
    <row r="6" spans="1:5" s="7" customFormat="1" ht="44.25" customHeight="1" x14ac:dyDescent="0.3">
      <c r="A6" s="3" t="s">
        <v>0</v>
      </c>
      <c r="B6" s="3" t="s">
        <v>1</v>
      </c>
      <c r="C6" s="3" t="s">
        <v>7</v>
      </c>
      <c r="D6" s="4" t="s">
        <v>61</v>
      </c>
      <c r="E6" s="6" t="s">
        <v>63</v>
      </c>
    </row>
    <row r="7" spans="1:5" x14ac:dyDescent="0.3">
      <c r="A7" s="8">
        <v>2</v>
      </c>
      <c r="B7" s="18" t="s">
        <v>15</v>
      </c>
      <c r="C7" s="16">
        <v>13588</v>
      </c>
      <c r="D7" s="21">
        <v>62813</v>
      </c>
      <c r="E7" s="11">
        <f t="shared" ref="E7:E44" si="0">C7/D7</f>
        <v>0.21632464617197078</v>
      </c>
    </row>
    <row r="8" spans="1:5" x14ac:dyDescent="0.3">
      <c r="A8" s="8">
        <v>14</v>
      </c>
      <c r="B8" s="18" t="s">
        <v>27</v>
      </c>
      <c r="C8" s="16">
        <v>485</v>
      </c>
      <c r="D8" s="21">
        <v>4386</v>
      </c>
      <c r="E8" s="11">
        <f t="shared" si="0"/>
        <v>0.11057911536707707</v>
      </c>
    </row>
    <row r="9" spans="1:5" x14ac:dyDescent="0.3">
      <c r="A9" s="8">
        <v>38</v>
      </c>
      <c r="B9" s="18" t="s">
        <v>51</v>
      </c>
      <c r="C9" s="16">
        <v>405</v>
      </c>
      <c r="D9" s="21">
        <v>5366</v>
      </c>
      <c r="E9" s="11">
        <f t="shared" si="0"/>
        <v>7.5475214312336933E-2</v>
      </c>
    </row>
    <row r="10" spans="1:5" x14ac:dyDescent="0.3">
      <c r="A10" s="8">
        <v>28</v>
      </c>
      <c r="B10" s="18" t="s">
        <v>41</v>
      </c>
      <c r="C10" s="16">
        <v>1454</v>
      </c>
      <c r="D10" s="21">
        <v>29521</v>
      </c>
      <c r="E10" s="11">
        <f t="shared" si="0"/>
        <v>4.9253074082856271E-2</v>
      </c>
    </row>
    <row r="11" spans="1:5" x14ac:dyDescent="0.3">
      <c r="A11" s="8">
        <v>33</v>
      </c>
      <c r="B11" s="18" t="s">
        <v>46</v>
      </c>
      <c r="C11" s="16">
        <v>2088</v>
      </c>
      <c r="D11" s="21">
        <v>48575</v>
      </c>
      <c r="E11" s="11">
        <f t="shared" si="0"/>
        <v>4.2985074626865669E-2</v>
      </c>
    </row>
    <row r="12" spans="1:5" x14ac:dyDescent="0.3">
      <c r="A12" s="8">
        <v>25</v>
      </c>
      <c r="B12" s="18" t="s">
        <v>38</v>
      </c>
      <c r="C12" s="16">
        <v>2351</v>
      </c>
      <c r="D12" s="21">
        <v>70268</v>
      </c>
      <c r="E12" s="11">
        <f t="shared" si="0"/>
        <v>3.3457619400011386E-2</v>
      </c>
    </row>
    <row r="13" spans="1:5" x14ac:dyDescent="0.3">
      <c r="A13" s="8">
        <v>9</v>
      </c>
      <c r="B13" s="18" t="s">
        <v>22</v>
      </c>
      <c r="C13" s="16">
        <v>770</v>
      </c>
      <c r="D13" s="21">
        <v>29044</v>
      </c>
      <c r="E13" s="11">
        <f t="shared" si="0"/>
        <v>2.6511499793416885E-2</v>
      </c>
    </row>
    <row r="14" spans="1:5" x14ac:dyDescent="0.3">
      <c r="A14" s="8">
        <v>30</v>
      </c>
      <c r="B14" s="18" t="s">
        <v>43</v>
      </c>
      <c r="C14" s="16">
        <v>9080</v>
      </c>
      <c r="D14" s="21">
        <v>347876</v>
      </c>
      <c r="E14" s="34">
        <f t="shared" si="0"/>
        <v>2.6101254469983556E-2</v>
      </c>
    </row>
    <row r="15" spans="1:5" x14ac:dyDescent="0.3">
      <c r="A15" s="8">
        <v>24</v>
      </c>
      <c r="B15" s="18" t="s">
        <v>37</v>
      </c>
      <c r="C15" s="16">
        <v>461</v>
      </c>
      <c r="D15" s="21">
        <v>19639</v>
      </c>
      <c r="E15" s="11">
        <f t="shared" si="0"/>
        <v>2.3473700290238809E-2</v>
      </c>
    </row>
    <row r="16" spans="1:5" x14ac:dyDescent="0.3">
      <c r="A16" s="8">
        <v>7</v>
      </c>
      <c r="B16" s="18" t="s">
        <v>20</v>
      </c>
      <c r="C16" s="16">
        <v>126</v>
      </c>
      <c r="D16" s="21">
        <v>5394</v>
      </c>
      <c r="E16" s="11">
        <f t="shared" si="0"/>
        <v>2.3359288097886542E-2</v>
      </c>
    </row>
    <row r="17" spans="1:5" x14ac:dyDescent="0.3">
      <c r="A17" s="8">
        <v>18</v>
      </c>
      <c r="B17" s="18" t="s">
        <v>31</v>
      </c>
      <c r="C17" s="16">
        <v>2268</v>
      </c>
      <c r="D17" s="21">
        <v>98988</v>
      </c>
      <c r="E17" s="11">
        <f t="shared" si="0"/>
        <v>2.2911868105224876E-2</v>
      </c>
    </row>
    <row r="18" spans="1:5" x14ac:dyDescent="0.3">
      <c r="A18" s="8">
        <v>31</v>
      </c>
      <c r="B18" s="18" t="s">
        <v>44</v>
      </c>
      <c r="C18" s="16">
        <v>251</v>
      </c>
      <c r="D18" s="21">
        <v>11125</v>
      </c>
      <c r="E18" s="11">
        <f t="shared" si="0"/>
        <v>2.256179775280899E-2</v>
      </c>
    </row>
    <row r="19" spans="1:5" x14ac:dyDescent="0.3">
      <c r="A19" s="8">
        <v>22</v>
      </c>
      <c r="B19" s="18" t="s">
        <v>35</v>
      </c>
      <c r="C19" s="16">
        <v>265</v>
      </c>
      <c r="D19" s="21">
        <v>12272</v>
      </c>
      <c r="E19" s="11">
        <f t="shared" si="0"/>
        <v>2.159387222946545E-2</v>
      </c>
    </row>
    <row r="20" spans="1:5" x14ac:dyDescent="0.3">
      <c r="A20" s="8">
        <v>17</v>
      </c>
      <c r="B20" s="18" t="s">
        <v>30</v>
      </c>
      <c r="C20" s="16">
        <v>1241</v>
      </c>
      <c r="D20" s="21">
        <v>57626</v>
      </c>
      <c r="E20" s="11">
        <f t="shared" si="0"/>
        <v>2.1535418040467845E-2</v>
      </c>
    </row>
    <row r="21" spans="1:5" x14ac:dyDescent="0.3">
      <c r="A21" s="8">
        <v>3</v>
      </c>
      <c r="B21" s="18" t="s">
        <v>16</v>
      </c>
      <c r="C21" s="16">
        <v>209</v>
      </c>
      <c r="D21" s="21">
        <v>9800</v>
      </c>
      <c r="E21" s="11">
        <f t="shared" si="0"/>
        <v>2.1326530612244897E-2</v>
      </c>
    </row>
    <row r="22" spans="1:5" x14ac:dyDescent="0.3">
      <c r="A22" s="8">
        <v>27</v>
      </c>
      <c r="B22" s="18" t="s">
        <v>40</v>
      </c>
      <c r="C22" s="16">
        <v>750</v>
      </c>
      <c r="D22" s="21">
        <v>38749</v>
      </c>
      <c r="E22" s="11">
        <f t="shared" si="0"/>
        <v>1.9355338202276189E-2</v>
      </c>
    </row>
    <row r="23" spans="1:5" x14ac:dyDescent="0.3">
      <c r="A23" s="8">
        <v>10</v>
      </c>
      <c r="B23" s="18" t="s">
        <v>23</v>
      </c>
      <c r="C23" s="16">
        <v>659</v>
      </c>
      <c r="D23" s="21">
        <v>34231</v>
      </c>
      <c r="E23" s="11">
        <f t="shared" si="0"/>
        <v>1.9251555607490287E-2</v>
      </c>
    </row>
    <row r="24" spans="1:5" x14ac:dyDescent="0.3">
      <c r="A24" s="8">
        <v>6</v>
      </c>
      <c r="B24" s="18" t="s">
        <v>19</v>
      </c>
      <c r="C24" s="16">
        <v>254</v>
      </c>
      <c r="D24" s="21">
        <v>13648</v>
      </c>
      <c r="E24" s="11">
        <f t="shared" si="0"/>
        <v>1.8610785463071513E-2</v>
      </c>
    </row>
    <row r="25" spans="1:5" x14ac:dyDescent="0.3">
      <c r="A25" s="8">
        <v>35</v>
      </c>
      <c r="B25" s="18" t="s">
        <v>48</v>
      </c>
      <c r="C25" s="16">
        <v>5755</v>
      </c>
      <c r="D25" s="21">
        <v>310123</v>
      </c>
      <c r="E25" s="34">
        <f t="shared" si="0"/>
        <v>1.855715312956472E-2</v>
      </c>
    </row>
    <row r="26" spans="1:5" x14ac:dyDescent="0.3">
      <c r="A26" s="8">
        <v>32</v>
      </c>
      <c r="B26" s="18" t="s">
        <v>45</v>
      </c>
      <c r="C26" s="16">
        <v>307</v>
      </c>
      <c r="D26" s="21">
        <v>18859</v>
      </c>
      <c r="E26" s="11">
        <f t="shared" si="0"/>
        <v>1.6278699825017232E-2</v>
      </c>
    </row>
    <row r="27" spans="1:5" x14ac:dyDescent="0.3">
      <c r="A27" s="8">
        <v>37</v>
      </c>
      <c r="B27" s="18" t="s">
        <v>50</v>
      </c>
      <c r="C27" s="16">
        <v>41</v>
      </c>
      <c r="D27" s="21">
        <v>2677</v>
      </c>
      <c r="E27" s="11">
        <f t="shared" si="0"/>
        <v>1.5315651849084797E-2</v>
      </c>
    </row>
    <row r="28" spans="1:5" x14ac:dyDescent="0.3">
      <c r="A28" s="8">
        <v>19</v>
      </c>
      <c r="B28" s="18" t="s">
        <v>32</v>
      </c>
      <c r="C28" s="16">
        <v>54</v>
      </c>
      <c r="D28" s="21">
        <v>3699</v>
      </c>
      <c r="E28" s="11">
        <f t="shared" si="0"/>
        <v>1.4598540145985401E-2</v>
      </c>
    </row>
    <row r="29" spans="1:5" x14ac:dyDescent="0.3">
      <c r="A29" s="8">
        <v>20</v>
      </c>
      <c r="B29" s="18" t="s">
        <v>33</v>
      </c>
      <c r="C29" s="16">
        <v>418</v>
      </c>
      <c r="D29" s="21">
        <v>29685</v>
      </c>
      <c r="E29" s="11">
        <f t="shared" si="0"/>
        <v>1.4081185784066027E-2</v>
      </c>
    </row>
    <row r="30" spans="1:5" x14ac:dyDescent="0.3">
      <c r="A30" s="8">
        <v>29</v>
      </c>
      <c r="B30" s="18" t="s">
        <v>42</v>
      </c>
      <c r="C30" s="16">
        <v>15</v>
      </c>
      <c r="D30" s="21">
        <v>1280</v>
      </c>
      <c r="E30" s="11">
        <f t="shared" si="0"/>
        <v>1.171875E-2</v>
      </c>
    </row>
    <row r="31" spans="1:5" x14ac:dyDescent="0.3">
      <c r="A31" s="8">
        <v>36</v>
      </c>
      <c r="B31" s="18" t="s">
        <v>49</v>
      </c>
      <c r="C31" s="16">
        <v>113</v>
      </c>
      <c r="D31" s="21">
        <v>9822</v>
      </c>
      <c r="E31" s="11">
        <f t="shared" si="0"/>
        <v>1.1504785176135207E-2</v>
      </c>
    </row>
    <row r="32" spans="1:5" x14ac:dyDescent="0.3">
      <c r="A32" s="8">
        <v>21</v>
      </c>
      <c r="B32" s="18" t="s">
        <v>34</v>
      </c>
      <c r="C32" s="16">
        <v>35</v>
      </c>
      <c r="D32" s="21">
        <v>3255</v>
      </c>
      <c r="E32" s="11">
        <f t="shared" si="0"/>
        <v>1.0752688172043012E-2</v>
      </c>
    </row>
    <row r="33" spans="1:5" x14ac:dyDescent="0.3">
      <c r="A33" s="8">
        <v>4</v>
      </c>
      <c r="B33" s="18" t="s">
        <v>17</v>
      </c>
      <c r="C33" s="16">
        <v>107</v>
      </c>
      <c r="D33" s="21">
        <v>12750</v>
      </c>
      <c r="E33" s="11">
        <f t="shared" si="0"/>
        <v>8.3921568627450989E-3</v>
      </c>
    </row>
    <row r="34" spans="1:5" x14ac:dyDescent="0.3">
      <c r="A34" s="8">
        <v>1</v>
      </c>
      <c r="B34" s="18" t="s">
        <v>14</v>
      </c>
      <c r="C34" s="16">
        <v>6</v>
      </c>
      <c r="D34" s="21">
        <v>750</v>
      </c>
      <c r="E34" s="11">
        <f t="shared" si="0"/>
        <v>8.0000000000000002E-3</v>
      </c>
    </row>
    <row r="35" spans="1:5" x14ac:dyDescent="0.3">
      <c r="A35" s="8">
        <v>8</v>
      </c>
      <c r="B35" s="18" t="s">
        <v>21</v>
      </c>
      <c r="C35" s="16">
        <v>10</v>
      </c>
      <c r="D35" s="21">
        <v>1399</v>
      </c>
      <c r="E35" s="11">
        <f t="shared" si="0"/>
        <v>7.1479628305932807E-3</v>
      </c>
    </row>
    <row r="36" spans="1:5" x14ac:dyDescent="0.3">
      <c r="A36" s="8">
        <v>13</v>
      </c>
      <c r="B36" s="18" t="s">
        <v>26</v>
      </c>
      <c r="C36" s="16">
        <v>5</v>
      </c>
      <c r="D36" s="21">
        <v>773</v>
      </c>
      <c r="E36" s="11">
        <f t="shared" si="0"/>
        <v>6.4683053040103496E-3</v>
      </c>
    </row>
    <row r="37" spans="1:5" x14ac:dyDescent="0.3">
      <c r="A37" s="8">
        <v>11</v>
      </c>
      <c r="B37" s="18" t="s">
        <v>24</v>
      </c>
      <c r="C37" s="16">
        <v>37</v>
      </c>
      <c r="D37" s="21">
        <v>5946</v>
      </c>
      <c r="E37" s="11">
        <f t="shared" si="0"/>
        <v>6.2226707029936091E-3</v>
      </c>
    </row>
    <row r="38" spans="1:5" x14ac:dyDescent="0.3">
      <c r="A38" s="8">
        <v>23</v>
      </c>
      <c r="B38" s="18" t="s">
        <v>36</v>
      </c>
      <c r="C38" s="16">
        <v>20</v>
      </c>
      <c r="D38" s="21">
        <v>3422</v>
      </c>
      <c r="E38" s="11">
        <f t="shared" si="0"/>
        <v>5.8445353594389245E-3</v>
      </c>
    </row>
    <row r="39" spans="1:5" x14ac:dyDescent="0.3">
      <c r="A39" s="8">
        <v>12</v>
      </c>
      <c r="B39" s="18" t="s">
        <v>25</v>
      </c>
      <c r="C39" s="16">
        <v>6</v>
      </c>
      <c r="D39" s="21">
        <v>1056</v>
      </c>
      <c r="E39" s="11">
        <f t="shared" si="0"/>
        <v>5.681818181818182E-3</v>
      </c>
    </row>
    <row r="40" spans="1:5" x14ac:dyDescent="0.3">
      <c r="A40" s="8">
        <v>26</v>
      </c>
      <c r="B40" s="18" t="s">
        <v>39</v>
      </c>
      <c r="C40" s="16">
        <v>10</v>
      </c>
      <c r="D40" s="21">
        <v>1986</v>
      </c>
      <c r="E40" s="11">
        <f t="shared" si="0"/>
        <v>5.0352467270896274E-3</v>
      </c>
    </row>
    <row r="41" spans="1:5" x14ac:dyDescent="0.3">
      <c r="A41" s="8">
        <v>15</v>
      </c>
      <c r="B41" s="18" t="s">
        <v>28</v>
      </c>
      <c r="C41" s="16">
        <v>4</v>
      </c>
      <c r="D41" s="21">
        <v>853</v>
      </c>
      <c r="E41" s="11">
        <f t="shared" si="0"/>
        <v>4.6893317702227429E-3</v>
      </c>
    </row>
    <row r="42" spans="1:5" x14ac:dyDescent="0.3">
      <c r="A42" s="8">
        <v>16</v>
      </c>
      <c r="B42" s="18" t="s">
        <v>29</v>
      </c>
      <c r="C42" s="16">
        <v>5</v>
      </c>
      <c r="D42" s="21">
        <v>1163</v>
      </c>
      <c r="E42" s="11">
        <f t="shared" si="0"/>
        <v>4.2992261392949269E-3</v>
      </c>
    </row>
    <row r="43" spans="1:5" x14ac:dyDescent="0.3">
      <c r="A43" s="8">
        <v>34</v>
      </c>
      <c r="B43" s="18" t="s">
        <v>47</v>
      </c>
      <c r="C43" s="16">
        <v>8</v>
      </c>
      <c r="D43" s="21">
        <v>2017</v>
      </c>
      <c r="E43" s="11">
        <f t="shared" si="0"/>
        <v>3.9662865642042635E-3</v>
      </c>
    </row>
    <row r="44" spans="1:5" x14ac:dyDescent="0.3">
      <c r="A44" s="8">
        <v>5</v>
      </c>
      <c r="B44" s="18" t="s">
        <v>18</v>
      </c>
      <c r="C44" s="16">
        <v>3</v>
      </c>
      <c r="D44" s="21">
        <v>1072</v>
      </c>
      <c r="E44" s="11">
        <f t="shared" si="0"/>
        <v>2.798507462686567E-3</v>
      </c>
    </row>
    <row r="45" spans="1:5" x14ac:dyDescent="0.3">
      <c r="C45" s="12">
        <v>43693</v>
      </c>
      <c r="D45" s="21">
        <v>1313010</v>
      </c>
      <c r="E45" s="13"/>
    </row>
    <row r="46" spans="1:5" x14ac:dyDescent="0.3">
      <c r="A46" s="53" t="s">
        <v>62</v>
      </c>
      <c r="B46" s="54"/>
      <c r="C46" s="13">
        <v>3.3276974280470065E-2</v>
      </c>
      <c r="D46" s="13">
        <v>1</v>
      </c>
    </row>
  </sheetData>
  <sortState xmlns:xlrd2="http://schemas.microsoft.com/office/spreadsheetml/2017/richdata2" ref="A7:E44">
    <sortCondition descending="1" ref="E7:E44"/>
  </sortState>
  <mergeCells count="1">
    <mergeCell ref="A46:B46"/>
  </mergeCells>
  <pageMargins left="0.7" right="0.7" top="0.75" bottom="0.75" header="0.3" footer="0.3"/>
  <pageSetup scale="57" orientation="landscape" horizontalDpi="0" verticalDpi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066EA-ADF0-4F08-9B95-7F6D8B3682E9}">
  <dimension ref="A5:G36"/>
  <sheetViews>
    <sheetView workbookViewId="0">
      <selection activeCell="B5" sqref="B5:F5"/>
    </sheetView>
  </sheetViews>
  <sheetFormatPr baseColWidth="10" defaultRowHeight="15.6" x14ac:dyDescent="0.3"/>
  <cols>
    <col min="3" max="3" width="20.3984375" bestFit="1" customWidth="1"/>
    <col min="7" max="7" width="11" style="1"/>
  </cols>
  <sheetData>
    <row r="5" spans="1:7" x14ac:dyDescent="0.3">
      <c r="B5" s="56" t="s">
        <v>71</v>
      </c>
      <c r="C5" s="56"/>
      <c r="D5" s="56"/>
      <c r="E5" s="56"/>
      <c r="F5" s="56"/>
    </row>
    <row r="6" spans="1:7" x14ac:dyDescent="0.3">
      <c r="A6" s="43">
        <v>1</v>
      </c>
      <c r="B6" s="8">
        <v>37</v>
      </c>
      <c r="C6" s="18" t="s">
        <v>50</v>
      </c>
      <c r="D6" s="16">
        <v>41</v>
      </c>
      <c r="E6" s="21">
        <v>2677</v>
      </c>
      <c r="F6" s="11">
        <f t="shared" ref="F6:F11" si="0">D6/E6</f>
        <v>1.5315651849084797E-2</v>
      </c>
    </row>
    <row r="7" spans="1:7" x14ac:dyDescent="0.3">
      <c r="A7" s="43">
        <f>A6+1</f>
        <v>2</v>
      </c>
      <c r="B7" s="8">
        <v>29</v>
      </c>
      <c r="C7" s="18" t="s">
        <v>42</v>
      </c>
      <c r="D7" s="16">
        <v>15</v>
      </c>
      <c r="E7" s="21">
        <v>1280</v>
      </c>
      <c r="F7" s="11">
        <f t="shared" si="0"/>
        <v>1.171875E-2</v>
      </c>
      <c r="G7" s="1" t="s">
        <v>64</v>
      </c>
    </row>
    <row r="8" spans="1:7" x14ac:dyDescent="0.3">
      <c r="A8" s="43">
        <f t="shared" ref="A8:A18" si="1">A7+1</f>
        <v>3</v>
      </c>
      <c r="B8" s="8">
        <v>21</v>
      </c>
      <c r="C8" s="18" t="s">
        <v>34</v>
      </c>
      <c r="D8" s="16">
        <v>35</v>
      </c>
      <c r="E8" s="21">
        <v>3255</v>
      </c>
      <c r="F8" s="11">
        <f t="shared" si="0"/>
        <v>1.0752688172043012E-2</v>
      </c>
      <c r="G8" s="1" t="s">
        <v>67</v>
      </c>
    </row>
    <row r="9" spans="1:7" x14ac:dyDescent="0.3">
      <c r="A9" s="43">
        <f t="shared" si="1"/>
        <v>4</v>
      </c>
      <c r="B9" s="8">
        <v>1</v>
      </c>
      <c r="C9" s="18" t="s">
        <v>14</v>
      </c>
      <c r="D9" s="16">
        <v>6</v>
      </c>
      <c r="E9" s="21">
        <v>750</v>
      </c>
      <c r="F9" s="11">
        <f t="shared" si="0"/>
        <v>8.0000000000000002E-3</v>
      </c>
      <c r="G9" s="1" t="s">
        <v>68</v>
      </c>
    </row>
    <row r="10" spans="1:7" x14ac:dyDescent="0.3">
      <c r="A10" s="43">
        <f t="shared" si="1"/>
        <v>5</v>
      </c>
      <c r="B10" s="8">
        <v>8</v>
      </c>
      <c r="C10" s="18" t="s">
        <v>21</v>
      </c>
      <c r="D10" s="16">
        <v>10</v>
      </c>
      <c r="E10" s="21">
        <v>1399</v>
      </c>
      <c r="F10" s="11">
        <f t="shared" si="0"/>
        <v>7.1479628305932807E-3</v>
      </c>
      <c r="G10" s="1" t="s">
        <v>65</v>
      </c>
    </row>
    <row r="11" spans="1:7" x14ac:dyDescent="0.3">
      <c r="A11" s="43">
        <f t="shared" si="1"/>
        <v>6</v>
      </c>
      <c r="B11" s="8">
        <v>13</v>
      </c>
      <c r="C11" s="18" t="s">
        <v>26</v>
      </c>
      <c r="D11" s="16">
        <v>5</v>
      </c>
      <c r="E11" s="21">
        <v>773</v>
      </c>
      <c r="F11" s="11">
        <f t="shared" si="0"/>
        <v>6.4683053040103496E-3</v>
      </c>
    </row>
    <row r="12" spans="1:7" x14ac:dyDescent="0.3">
      <c r="A12" s="43"/>
      <c r="B12" s="25"/>
      <c r="C12" s="27"/>
      <c r="D12" s="28"/>
      <c r="E12" s="29"/>
      <c r="F12" s="30"/>
    </row>
    <row r="13" spans="1:7" x14ac:dyDescent="0.3">
      <c r="A13" s="43">
        <f>A11+1</f>
        <v>7</v>
      </c>
      <c r="B13" s="8">
        <v>12</v>
      </c>
      <c r="C13" s="18" t="s">
        <v>25</v>
      </c>
      <c r="D13" s="16">
        <v>6</v>
      </c>
      <c r="E13" s="21">
        <v>1056</v>
      </c>
      <c r="F13" s="11">
        <f t="shared" ref="F13:F18" si="2">D13/E13</f>
        <v>5.681818181818182E-3</v>
      </c>
    </row>
    <row r="14" spans="1:7" x14ac:dyDescent="0.3">
      <c r="A14" s="43">
        <f t="shared" si="1"/>
        <v>8</v>
      </c>
      <c r="B14" s="8">
        <v>26</v>
      </c>
      <c r="C14" s="18" t="s">
        <v>39</v>
      </c>
      <c r="D14" s="16">
        <v>10</v>
      </c>
      <c r="E14" s="21">
        <v>1986</v>
      </c>
      <c r="F14" s="11">
        <f t="shared" si="2"/>
        <v>5.0352467270896274E-3</v>
      </c>
      <c r="G14" s="1" t="s">
        <v>66</v>
      </c>
    </row>
    <row r="15" spans="1:7" x14ac:dyDescent="0.3">
      <c r="A15" s="43">
        <f t="shared" si="1"/>
        <v>9</v>
      </c>
      <c r="B15" s="8">
        <v>15</v>
      </c>
      <c r="C15" s="18" t="s">
        <v>28</v>
      </c>
      <c r="D15" s="16">
        <v>4</v>
      </c>
      <c r="E15" s="21">
        <v>853</v>
      </c>
      <c r="F15" s="11">
        <f t="shared" si="2"/>
        <v>4.6893317702227429E-3</v>
      </c>
      <c r="G15" s="1" t="s">
        <v>64</v>
      </c>
    </row>
    <row r="16" spans="1:7" x14ac:dyDescent="0.3">
      <c r="A16" s="43">
        <f t="shared" si="1"/>
        <v>10</v>
      </c>
      <c r="B16" s="8">
        <v>16</v>
      </c>
      <c r="C16" s="18" t="s">
        <v>29</v>
      </c>
      <c r="D16" s="16">
        <v>5</v>
      </c>
      <c r="E16" s="21">
        <v>1163</v>
      </c>
      <c r="F16" s="11">
        <f t="shared" si="2"/>
        <v>4.2992261392949269E-3</v>
      </c>
      <c r="G16" s="1" t="s">
        <v>69</v>
      </c>
    </row>
    <row r="17" spans="1:7" x14ac:dyDescent="0.3">
      <c r="A17" s="43">
        <f t="shared" si="1"/>
        <v>11</v>
      </c>
      <c r="B17" s="8">
        <v>34</v>
      </c>
      <c r="C17" s="18" t="s">
        <v>47</v>
      </c>
      <c r="D17" s="16">
        <v>8</v>
      </c>
      <c r="E17" s="21">
        <v>2017</v>
      </c>
      <c r="F17" s="11">
        <f t="shared" si="2"/>
        <v>3.9662865642042635E-3</v>
      </c>
      <c r="G17" s="1" t="s">
        <v>65</v>
      </c>
    </row>
    <row r="18" spans="1:7" x14ac:dyDescent="0.3">
      <c r="A18" s="43">
        <f t="shared" si="1"/>
        <v>12</v>
      </c>
      <c r="B18" s="8">
        <v>5</v>
      </c>
      <c r="C18" s="18" t="s">
        <v>18</v>
      </c>
      <c r="D18" s="16">
        <v>3</v>
      </c>
      <c r="E18" s="21">
        <v>1072</v>
      </c>
      <c r="F18" s="11">
        <f t="shared" si="2"/>
        <v>2.798507462686567E-3</v>
      </c>
    </row>
    <row r="21" spans="1:7" x14ac:dyDescent="0.3">
      <c r="B21" s="56" t="s">
        <v>72</v>
      </c>
      <c r="C21" s="56"/>
      <c r="D21" s="56"/>
      <c r="E21" s="56"/>
      <c r="F21" s="56"/>
    </row>
    <row r="22" spans="1:7" x14ac:dyDescent="0.3">
      <c r="A22" s="43">
        <v>1</v>
      </c>
      <c r="B22" s="8">
        <v>14</v>
      </c>
      <c r="C22" s="18" t="s">
        <v>27</v>
      </c>
      <c r="D22" s="16">
        <v>485</v>
      </c>
      <c r="E22" s="21">
        <v>4386</v>
      </c>
      <c r="F22" s="11">
        <f t="shared" ref="F22:F28" si="3">D22/E22</f>
        <v>0.11057911536707707</v>
      </c>
    </row>
    <row r="23" spans="1:7" x14ac:dyDescent="0.3">
      <c r="A23" s="43">
        <f>A22+1</f>
        <v>2</v>
      </c>
      <c r="B23" s="8">
        <v>38</v>
      </c>
      <c r="C23" s="18" t="s">
        <v>51</v>
      </c>
      <c r="D23" s="16">
        <v>405</v>
      </c>
      <c r="E23" s="21">
        <v>5366</v>
      </c>
      <c r="F23" s="11">
        <f t="shared" si="3"/>
        <v>7.5475214312336933E-2</v>
      </c>
      <c r="G23" s="1" t="s">
        <v>64</v>
      </c>
    </row>
    <row r="24" spans="1:7" x14ac:dyDescent="0.3">
      <c r="A24" s="43">
        <f t="shared" ref="A24:A36" si="4">A23+1</f>
        <v>3</v>
      </c>
      <c r="B24" s="8">
        <v>24</v>
      </c>
      <c r="C24" s="18" t="s">
        <v>37</v>
      </c>
      <c r="D24" s="16">
        <v>461</v>
      </c>
      <c r="E24" s="21">
        <v>19639</v>
      </c>
      <c r="F24" s="11">
        <f t="shared" si="3"/>
        <v>2.3473700290238809E-2</v>
      </c>
      <c r="G24" s="1" t="s">
        <v>67</v>
      </c>
    </row>
    <row r="25" spans="1:7" x14ac:dyDescent="0.3">
      <c r="A25" s="43">
        <f t="shared" si="4"/>
        <v>4</v>
      </c>
      <c r="B25" s="8">
        <v>7</v>
      </c>
      <c r="C25" s="18" t="s">
        <v>20</v>
      </c>
      <c r="D25" s="16">
        <v>126</v>
      </c>
      <c r="E25" s="21">
        <v>5394</v>
      </c>
      <c r="F25" s="11">
        <f t="shared" si="3"/>
        <v>2.3359288097886542E-2</v>
      </c>
      <c r="G25" s="1" t="s">
        <v>68</v>
      </c>
    </row>
    <row r="26" spans="1:7" x14ac:dyDescent="0.3">
      <c r="A26" s="43">
        <f t="shared" si="4"/>
        <v>5</v>
      </c>
      <c r="B26" s="8">
        <v>31</v>
      </c>
      <c r="C26" s="18" t="s">
        <v>44</v>
      </c>
      <c r="D26" s="16">
        <v>251</v>
      </c>
      <c r="E26" s="21">
        <v>11125</v>
      </c>
      <c r="F26" s="11">
        <f t="shared" si="3"/>
        <v>2.256179775280899E-2</v>
      </c>
      <c r="G26" s="1" t="s">
        <v>65</v>
      </c>
    </row>
    <row r="27" spans="1:7" x14ac:dyDescent="0.3">
      <c r="A27" s="43">
        <f t="shared" si="4"/>
        <v>6</v>
      </c>
      <c r="B27" s="8">
        <v>22</v>
      </c>
      <c r="C27" s="18" t="s">
        <v>35</v>
      </c>
      <c r="D27" s="16">
        <v>265</v>
      </c>
      <c r="E27" s="21">
        <v>12272</v>
      </c>
      <c r="F27" s="11">
        <f t="shared" si="3"/>
        <v>2.159387222946545E-2</v>
      </c>
    </row>
    <row r="28" spans="1:7" x14ac:dyDescent="0.3">
      <c r="A28" s="43">
        <f t="shared" si="4"/>
        <v>7</v>
      </c>
      <c r="B28" s="8">
        <v>3</v>
      </c>
      <c r="C28" s="18" t="s">
        <v>16</v>
      </c>
      <c r="D28" s="16">
        <v>209</v>
      </c>
      <c r="E28" s="21">
        <v>9800</v>
      </c>
      <c r="F28" s="11">
        <f t="shared" si="3"/>
        <v>2.1326530612244897E-2</v>
      </c>
    </row>
    <row r="29" spans="1:7" x14ac:dyDescent="0.3">
      <c r="A29" s="43"/>
      <c r="B29" s="25"/>
      <c r="C29" s="27"/>
      <c r="D29" s="28"/>
      <c r="E29" s="29"/>
      <c r="F29" s="30"/>
    </row>
    <row r="30" spans="1:7" x14ac:dyDescent="0.3">
      <c r="A30" s="43">
        <f>A28+1</f>
        <v>8</v>
      </c>
      <c r="B30" s="8">
        <v>6</v>
      </c>
      <c r="C30" s="18" t="s">
        <v>19</v>
      </c>
      <c r="D30" s="16">
        <v>254</v>
      </c>
      <c r="E30" s="21">
        <v>13648</v>
      </c>
      <c r="F30" s="11">
        <f t="shared" ref="F30:F36" si="5">D30/E30</f>
        <v>1.8610785463071513E-2</v>
      </c>
    </row>
    <row r="31" spans="1:7" x14ac:dyDescent="0.3">
      <c r="A31" s="43">
        <f t="shared" si="4"/>
        <v>9</v>
      </c>
      <c r="B31" s="8">
        <v>32</v>
      </c>
      <c r="C31" s="18" t="s">
        <v>45</v>
      </c>
      <c r="D31" s="16">
        <v>307</v>
      </c>
      <c r="E31" s="21">
        <v>18859</v>
      </c>
      <c r="F31" s="11">
        <f t="shared" si="5"/>
        <v>1.6278699825017232E-2</v>
      </c>
      <c r="G31" s="1" t="s">
        <v>66</v>
      </c>
    </row>
    <row r="32" spans="1:7" x14ac:dyDescent="0.3">
      <c r="A32" s="43">
        <f t="shared" si="4"/>
        <v>10</v>
      </c>
      <c r="B32" s="8">
        <v>19</v>
      </c>
      <c r="C32" s="18" t="s">
        <v>32</v>
      </c>
      <c r="D32" s="16">
        <v>54</v>
      </c>
      <c r="E32" s="21">
        <v>3699</v>
      </c>
      <c r="F32" s="11">
        <f t="shared" si="5"/>
        <v>1.4598540145985401E-2</v>
      </c>
      <c r="G32" s="1" t="s">
        <v>64</v>
      </c>
    </row>
    <row r="33" spans="1:7" x14ac:dyDescent="0.3">
      <c r="A33" s="43">
        <f t="shared" si="4"/>
        <v>11</v>
      </c>
      <c r="B33" s="8">
        <v>36</v>
      </c>
      <c r="C33" s="18" t="s">
        <v>49</v>
      </c>
      <c r="D33" s="16">
        <v>113</v>
      </c>
      <c r="E33" s="21">
        <v>9822</v>
      </c>
      <c r="F33" s="11">
        <f t="shared" si="5"/>
        <v>1.1504785176135207E-2</v>
      </c>
      <c r="G33" s="1" t="s">
        <v>69</v>
      </c>
    </row>
    <row r="34" spans="1:7" x14ac:dyDescent="0.3">
      <c r="A34" s="43">
        <f t="shared" si="4"/>
        <v>12</v>
      </c>
      <c r="B34" s="8">
        <v>4</v>
      </c>
      <c r="C34" s="18" t="s">
        <v>17</v>
      </c>
      <c r="D34" s="16">
        <v>107</v>
      </c>
      <c r="E34" s="21">
        <v>12750</v>
      </c>
      <c r="F34" s="11">
        <f t="shared" si="5"/>
        <v>8.3921568627450989E-3</v>
      </c>
      <c r="G34" s="1" t="s">
        <v>65</v>
      </c>
    </row>
    <row r="35" spans="1:7" x14ac:dyDescent="0.3">
      <c r="A35" s="43">
        <f t="shared" si="4"/>
        <v>13</v>
      </c>
      <c r="B35" s="8">
        <v>11</v>
      </c>
      <c r="C35" s="18" t="s">
        <v>24</v>
      </c>
      <c r="D35" s="16">
        <v>37</v>
      </c>
      <c r="E35" s="21">
        <v>5946</v>
      </c>
      <c r="F35" s="11">
        <f t="shared" si="5"/>
        <v>6.2226707029936091E-3</v>
      </c>
    </row>
    <row r="36" spans="1:7" x14ac:dyDescent="0.3">
      <c r="A36" s="43">
        <f t="shared" si="4"/>
        <v>14</v>
      </c>
      <c r="B36" s="8">
        <v>23</v>
      </c>
      <c r="C36" s="18" t="s">
        <v>36</v>
      </c>
      <c r="D36" s="16">
        <v>20</v>
      </c>
      <c r="E36" s="21">
        <v>3422</v>
      </c>
      <c r="F36" s="11">
        <f t="shared" si="5"/>
        <v>5.8445353594389245E-3</v>
      </c>
    </row>
  </sheetData>
  <sortState xmlns:xlrd2="http://schemas.microsoft.com/office/spreadsheetml/2017/richdata2" ref="A22:F36">
    <sortCondition descending="1" ref="A22:A36"/>
  </sortState>
  <mergeCells count="2">
    <mergeCell ref="B5:F5"/>
    <mergeCell ref="B21:F21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A56F7-B7E9-744E-8796-4B6B6047052D}">
  <sheetPr>
    <pageSetUpPr fitToPage="1"/>
  </sheetPr>
  <dimension ref="A1:F46"/>
  <sheetViews>
    <sheetView zoomScale="110" zoomScaleNormal="110" workbookViewId="0">
      <pane ySplit="6" topLeftCell="A7" activePane="bottomLeft" state="frozen"/>
      <selection activeCell="D54" sqref="D54"/>
      <selection pane="bottomLeft" activeCell="G23" sqref="G23"/>
    </sheetView>
  </sheetViews>
  <sheetFormatPr baseColWidth="10" defaultRowHeight="15.6" x14ac:dyDescent="0.3"/>
  <cols>
    <col min="1" max="1" width="6.8984375" style="1" customWidth="1"/>
    <col min="2" max="2" width="26.8984375" customWidth="1"/>
    <col min="3" max="5" width="14.8984375" customWidth="1"/>
    <col min="6" max="6" width="11" style="1"/>
  </cols>
  <sheetData>
    <row r="1" spans="1:5" x14ac:dyDescent="0.3">
      <c r="A1"/>
    </row>
    <row r="2" spans="1:5" ht="18" x14ac:dyDescent="0.35">
      <c r="A2"/>
      <c r="C2" s="24" t="s">
        <v>52</v>
      </c>
      <c r="D2" s="24"/>
      <c r="E2" s="24"/>
    </row>
    <row r="3" spans="1:5" ht="18" x14ac:dyDescent="0.35">
      <c r="A3"/>
      <c r="C3" s="24" t="s">
        <v>60</v>
      </c>
      <c r="D3" s="24"/>
      <c r="E3" s="24"/>
    </row>
    <row r="4" spans="1:5" x14ac:dyDescent="0.3">
      <c r="A4"/>
    </row>
    <row r="5" spans="1:5" ht="48" customHeight="1" x14ac:dyDescent="0.3">
      <c r="C5" s="2"/>
    </row>
    <row r="6" spans="1:5" s="7" customFormat="1" ht="45" customHeight="1" x14ac:dyDescent="0.3">
      <c r="A6" s="3" t="s">
        <v>0</v>
      </c>
      <c r="B6" s="3" t="s">
        <v>1</v>
      </c>
      <c r="C6" s="3" t="s">
        <v>8</v>
      </c>
      <c r="D6" s="4" t="s">
        <v>61</v>
      </c>
      <c r="E6" s="6" t="s">
        <v>63</v>
      </c>
    </row>
    <row r="7" spans="1:5" x14ac:dyDescent="0.3">
      <c r="A7" s="8">
        <v>9</v>
      </c>
      <c r="B7" s="18" t="s">
        <v>22</v>
      </c>
      <c r="C7" s="16">
        <v>11374</v>
      </c>
      <c r="D7" s="21">
        <v>29044</v>
      </c>
      <c r="E7" s="11">
        <f t="shared" ref="E7:E44" si="0">C7/D7</f>
        <v>0.39161272551990084</v>
      </c>
    </row>
    <row r="8" spans="1:5" x14ac:dyDescent="0.3">
      <c r="A8" s="8">
        <v>14</v>
      </c>
      <c r="B8" s="18" t="s">
        <v>27</v>
      </c>
      <c r="C8" s="9">
        <v>1306</v>
      </c>
      <c r="D8" s="21">
        <v>4386</v>
      </c>
      <c r="E8" s="11">
        <f t="shared" si="0"/>
        <v>0.29776561787505701</v>
      </c>
    </row>
    <row r="9" spans="1:5" x14ac:dyDescent="0.3">
      <c r="A9" s="8">
        <v>17</v>
      </c>
      <c r="B9" s="18" t="s">
        <v>30</v>
      </c>
      <c r="C9" s="9">
        <v>16365</v>
      </c>
      <c r="D9" s="21">
        <v>57626</v>
      </c>
      <c r="E9" s="11">
        <f t="shared" si="0"/>
        <v>0.28398639503002115</v>
      </c>
    </row>
    <row r="10" spans="1:5" x14ac:dyDescent="0.3">
      <c r="A10" s="8">
        <v>32</v>
      </c>
      <c r="B10" s="18" t="s">
        <v>45</v>
      </c>
      <c r="C10" s="9">
        <v>5294</v>
      </c>
      <c r="D10" s="21">
        <v>18859</v>
      </c>
      <c r="E10" s="11">
        <f t="shared" si="0"/>
        <v>0.28071477809003659</v>
      </c>
    </row>
    <row r="11" spans="1:5" x14ac:dyDescent="0.3">
      <c r="A11" s="8">
        <v>36</v>
      </c>
      <c r="B11" s="18" t="s">
        <v>49</v>
      </c>
      <c r="C11" s="9">
        <v>2478</v>
      </c>
      <c r="D11" s="21">
        <v>9822</v>
      </c>
      <c r="E11" s="11">
        <f t="shared" si="0"/>
        <v>0.25229077580940745</v>
      </c>
    </row>
    <row r="12" spans="1:5" x14ac:dyDescent="0.3">
      <c r="A12" s="8">
        <v>35</v>
      </c>
      <c r="B12" s="18" t="s">
        <v>48</v>
      </c>
      <c r="C12" s="9">
        <v>74868</v>
      </c>
      <c r="D12" s="21">
        <v>310123</v>
      </c>
      <c r="E12" s="11">
        <f t="shared" si="0"/>
        <v>0.24141389061759366</v>
      </c>
    </row>
    <row r="13" spans="1:5" x14ac:dyDescent="0.3">
      <c r="A13" s="8">
        <v>1</v>
      </c>
      <c r="B13" s="18" t="s">
        <v>14</v>
      </c>
      <c r="C13" s="16">
        <v>180</v>
      </c>
      <c r="D13" s="21">
        <v>750</v>
      </c>
      <c r="E13" s="11">
        <f t="shared" si="0"/>
        <v>0.24</v>
      </c>
    </row>
    <row r="14" spans="1:5" x14ac:dyDescent="0.3">
      <c r="A14" s="8">
        <v>33</v>
      </c>
      <c r="B14" s="18" t="s">
        <v>46</v>
      </c>
      <c r="C14" s="9">
        <v>11460</v>
      </c>
      <c r="D14" s="21">
        <v>48575</v>
      </c>
      <c r="E14" s="11">
        <f t="shared" si="0"/>
        <v>0.23592382913021101</v>
      </c>
    </row>
    <row r="15" spans="1:5" x14ac:dyDescent="0.3">
      <c r="A15" s="8">
        <v>12</v>
      </c>
      <c r="B15" s="18" t="s">
        <v>25</v>
      </c>
      <c r="C15" s="9">
        <v>238</v>
      </c>
      <c r="D15" s="21">
        <v>1056</v>
      </c>
      <c r="E15" s="11">
        <f t="shared" si="0"/>
        <v>0.22537878787878787</v>
      </c>
    </row>
    <row r="16" spans="1:5" x14ac:dyDescent="0.3">
      <c r="A16" s="8">
        <v>10</v>
      </c>
      <c r="B16" s="18" t="s">
        <v>23</v>
      </c>
      <c r="C16" s="16">
        <v>7569</v>
      </c>
      <c r="D16" s="21">
        <v>34231</v>
      </c>
      <c r="E16" s="11">
        <f t="shared" si="0"/>
        <v>0.22111536326721393</v>
      </c>
    </row>
    <row r="17" spans="1:5" x14ac:dyDescent="0.3">
      <c r="A17" s="8">
        <v>6</v>
      </c>
      <c r="B17" s="18" t="s">
        <v>19</v>
      </c>
      <c r="C17" s="16">
        <v>2966</v>
      </c>
      <c r="D17" s="21">
        <v>13648</v>
      </c>
      <c r="E17" s="11">
        <f t="shared" si="0"/>
        <v>0.21732121922626027</v>
      </c>
    </row>
    <row r="18" spans="1:5" x14ac:dyDescent="0.3">
      <c r="A18" s="8">
        <v>22</v>
      </c>
      <c r="B18" s="18" t="s">
        <v>35</v>
      </c>
      <c r="C18" s="9">
        <v>2661</v>
      </c>
      <c r="D18" s="21">
        <v>12272</v>
      </c>
      <c r="E18" s="11">
        <f t="shared" si="0"/>
        <v>0.21683507170795308</v>
      </c>
    </row>
    <row r="19" spans="1:5" x14ac:dyDescent="0.3">
      <c r="A19" s="8">
        <v>30</v>
      </c>
      <c r="B19" s="18" t="s">
        <v>43</v>
      </c>
      <c r="C19" s="9">
        <v>73945</v>
      </c>
      <c r="D19" s="21">
        <v>347876</v>
      </c>
      <c r="E19" s="34">
        <f t="shared" si="0"/>
        <v>0.21256137244305442</v>
      </c>
    </row>
    <row r="20" spans="1:5" x14ac:dyDescent="0.3">
      <c r="A20" s="8">
        <v>25</v>
      </c>
      <c r="B20" s="18" t="s">
        <v>38</v>
      </c>
      <c r="C20" s="9">
        <v>14231</v>
      </c>
      <c r="D20" s="21">
        <v>70268</v>
      </c>
      <c r="E20" s="11">
        <f t="shared" si="0"/>
        <v>0.20252462002618546</v>
      </c>
    </row>
    <row r="21" spans="1:5" x14ac:dyDescent="0.3">
      <c r="A21" s="8">
        <v>27</v>
      </c>
      <c r="B21" s="18" t="s">
        <v>40</v>
      </c>
      <c r="C21" s="9">
        <v>7836</v>
      </c>
      <c r="D21" s="21">
        <v>38749</v>
      </c>
      <c r="E21" s="11">
        <f t="shared" si="0"/>
        <v>0.2022245735373816</v>
      </c>
    </row>
    <row r="22" spans="1:5" x14ac:dyDescent="0.3">
      <c r="A22" s="8">
        <v>37</v>
      </c>
      <c r="B22" s="18" t="s">
        <v>50</v>
      </c>
      <c r="C22" s="9">
        <v>540</v>
      </c>
      <c r="D22" s="21">
        <v>2677</v>
      </c>
      <c r="E22" s="11">
        <f t="shared" si="0"/>
        <v>0.20171834142697048</v>
      </c>
    </row>
    <row r="23" spans="1:5" x14ac:dyDescent="0.3">
      <c r="A23" s="8">
        <v>18</v>
      </c>
      <c r="B23" s="18" t="s">
        <v>31</v>
      </c>
      <c r="C23" s="9">
        <v>19385</v>
      </c>
      <c r="D23" s="21">
        <v>98988</v>
      </c>
      <c r="E23" s="11">
        <f t="shared" si="0"/>
        <v>0.1958318179981412</v>
      </c>
    </row>
    <row r="24" spans="1:5" x14ac:dyDescent="0.3">
      <c r="A24" s="8">
        <v>3</v>
      </c>
      <c r="B24" s="18" t="s">
        <v>16</v>
      </c>
      <c r="C24" s="16">
        <v>1898</v>
      </c>
      <c r="D24" s="21">
        <v>9800</v>
      </c>
      <c r="E24" s="11">
        <f t="shared" si="0"/>
        <v>0.19367346938775509</v>
      </c>
    </row>
    <row r="25" spans="1:5" x14ac:dyDescent="0.3">
      <c r="A25" s="8">
        <v>19</v>
      </c>
      <c r="B25" s="18" t="s">
        <v>32</v>
      </c>
      <c r="C25" s="9">
        <v>689</v>
      </c>
      <c r="D25" s="21">
        <v>3699</v>
      </c>
      <c r="E25" s="11">
        <f t="shared" si="0"/>
        <v>0.18626655852933224</v>
      </c>
    </row>
    <row r="26" spans="1:5" x14ac:dyDescent="0.3">
      <c r="A26" s="8">
        <v>28</v>
      </c>
      <c r="B26" s="18" t="s">
        <v>41</v>
      </c>
      <c r="C26" s="9">
        <v>5391</v>
      </c>
      <c r="D26" s="21">
        <v>29521</v>
      </c>
      <c r="E26" s="11">
        <f t="shared" si="0"/>
        <v>0.18261576504860946</v>
      </c>
    </row>
    <row r="27" spans="1:5" x14ac:dyDescent="0.3">
      <c r="A27" s="8">
        <v>20</v>
      </c>
      <c r="B27" s="18" t="s">
        <v>33</v>
      </c>
      <c r="C27" s="9">
        <v>5383</v>
      </c>
      <c r="D27" s="21">
        <v>29685</v>
      </c>
      <c r="E27" s="11">
        <f t="shared" si="0"/>
        <v>0.18133737577901296</v>
      </c>
    </row>
    <row r="28" spans="1:5" x14ac:dyDescent="0.3">
      <c r="A28" s="8">
        <v>24</v>
      </c>
      <c r="B28" s="18" t="s">
        <v>37</v>
      </c>
      <c r="C28" s="9">
        <v>3325</v>
      </c>
      <c r="D28" s="21">
        <v>19639</v>
      </c>
      <c r="E28" s="11">
        <f t="shared" si="0"/>
        <v>0.16930597280920617</v>
      </c>
    </row>
    <row r="29" spans="1:5" x14ac:dyDescent="0.3">
      <c r="A29" s="8">
        <v>4</v>
      </c>
      <c r="B29" s="18" t="s">
        <v>17</v>
      </c>
      <c r="C29" s="16">
        <v>2125</v>
      </c>
      <c r="D29" s="21">
        <v>12750</v>
      </c>
      <c r="E29" s="11">
        <f t="shared" si="0"/>
        <v>0.16666666666666666</v>
      </c>
    </row>
    <row r="30" spans="1:5" x14ac:dyDescent="0.3">
      <c r="A30" s="8">
        <v>31</v>
      </c>
      <c r="B30" s="18" t="s">
        <v>44</v>
      </c>
      <c r="C30" s="9">
        <v>1819</v>
      </c>
      <c r="D30" s="21">
        <v>11125</v>
      </c>
      <c r="E30" s="11">
        <f t="shared" si="0"/>
        <v>0.16350561797752808</v>
      </c>
    </row>
    <row r="31" spans="1:5" x14ac:dyDescent="0.3">
      <c r="A31" s="8">
        <v>21</v>
      </c>
      <c r="B31" s="18" t="s">
        <v>34</v>
      </c>
      <c r="C31" s="9">
        <v>525</v>
      </c>
      <c r="D31" s="21">
        <v>3255</v>
      </c>
      <c r="E31" s="11">
        <f t="shared" si="0"/>
        <v>0.16129032258064516</v>
      </c>
    </row>
    <row r="32" spans="1:5" x14ac:dyDescent="0.3">
      <c r="A32" s="8">
        <v>38</v>
      </c>
      <c r="B32" s="18" t="s">
        <v>51</v>
      </c>
      <c r="C32" s="9">
        <v>845</v>
      </c>
      <c r="D32" s="21">
        <v>5366</v>
      </c>
      <c r="E32" s="11">
        <f t="shared" si="0"/>
        <v>0.15747297800969065</v>
      </c>
    </row>
    <row r="33" spans="1:5" x14ac:dyDescent="0.3">
      <c r="A33" s="8">
        <v>2</v>
      </c>
      <c r="B33" s="18" t="s">
        <v>15</v>
      </c>
      <c r="C33" s="16">
        <v>9778</v>
      </c>
      <c r="D33" s="21">
        <v>62813</v>
      </c>
      <c r="E33" s="11">
        <f t="shared" si="0"/>
        <v>0.15566841258975053</v>
      </c>
    </row>
    <row r="34" spans="1:5" x14ac:dyDescent="0.3">
      <c r="A34" s="8">
        <v>11</v>
      </c>
      <c r="B34" s="18" t="s">
        <v>24</v>
      </c>
      <c r="C34" s="9">
        <v>850</v>
      </c>
      <c r="D34" s="21">
        <v>5946</v>
      </c>
      <c r="E34" s="34">
        <f t="shared" si="0"/>
        <v>0.14295324587958291</v>
      </c>
    </row>
    <row r="35" spans="1:5" x14ac:dyDescent="0.3">
      <c r="A35" s="8">
        <v>8</v>
      </c>
      <c r="B35" s="18" t="s">
        <v>21</v>
      </c>
      <c r="C35" s="16">
        <v>196</v>
      </c>
      <c r="D35" s="21">
        <v>1399</v>
      </c>
      <c r="E35" s="11">
        <f t="shared" si="0"/>
        <v>0.1401000714796283</v>
      </c>
    </row>
    <row r="36" spans="1:5" x14ac:dyDescent="0.3">
      <c r="A36" s="8">
        <v>29</v>
      </c>
      <c r="B36" s="18" t="s">
        <v>42</v>
      </c>
      <c r="C36" s="9">
        <v>165</v>
      </c>
      <c r="D36" s="21">
        <v>1280</v>
      </c>
      <c r="E36" s="11">
        <f t="shared" si="0"/>
        <v>0.12890625</v>
      </c>
    </row>
    <row r="37" spans="1:5" x14ac:dyDescent="0.3">
      <c r="A37" s="8">
        <v>7</v>
      </c>
      <c r="B37" s="18" t="s">
        <v>20</v>
      </c>
      <c r="C37" s="16">
        <v>653</v>
      </c>
      <c r="D37" s="21">
        <v>5394</v>
      </c>
      <c r="E37" s="11">
        <f t="shared" si="0"/>
        <v>0.1210604375231739</v>
      </c>
    </row>
    <row r="38" spans="1:5" x14ac:dyDescent="0.3">
      <c r="A38" s="8">
        <v>5</v>
      </c>
      <c r="B38" s="18" t="s">
        <v>18</v>
      </c>
      <c r="C38" s="16">
        <v>111</v>
      </c>
      <c r="D38" s="21">
        <v>1072</v>
      </c>
      <c r="E38" s="11">
        <f t="shared" si="0"/>
        <v>0.10354477611940298</v>
      </c>
    </row>
    <row r="39" spans="1:5" x14ac:dyDescent="0.3">
      <c r="A39" s="8">
        <v>13</v>
      </c>
      <c r="B39" s="18" t="s">
        <v>26</v>
      </c>
      <c r="C39" s="9">
        <v>76</v>
      </c>
      <c r="D39" s="21">
        <v>773</v>
      </c>
      <c r="E39" s="11">
        <f t="shared" si="0"/>
        <v>9.8318240620957315E-2</v>
      </c>
    </row>
    <row r="40" spans="1:5" x14ac:dyDescent="0.3">
      <c r="A40" s="8">
        <v>23</v>
      </c>
      <c r="B40" s="18" t="s">
        <v>36</v>
      </c>
      <c r="C40" s="9">
        <v>328</v>
      </c>
      <c r="D40" s="21">
        <v>3422</v>
      </c>
      <c r="E40" s="11">
        <f t="shared" si="0"/>
        <v>9.585037989479836E-2</v>
      </c>
    </row>
    <row r="41" spans="1:5" x14ac:dyDescent="0.3">
      <c r="A41" s="8">
        <v>16</v>
      </c>
      <c r="B41" s="18" t="s">
        <v>29</v>
      </c>
      <c r="C41" s="9">
        <v>97</v>
      </c>
      <c r="D41" s="21">
        <v>1163</v>
      </c>
      <c r="E41" s="11">
        <f t="shared" si="0"/>
        <v>8.3404987102321582E-2</v>
      </c>
    </row>
    <row r="42" spans="1:5" x14ac:dyDescent="0.3">
      <c r="A42" s="8">
        <v>26</v>
      </c>
      <c r="B42" s="18" t="s">
        <v>39</v>
      </c>
      <c r="C42" s="9">
        <v>151</v>
      </c>
      <c r="D42" s="21">
        <v>1986</v>
      </c>
      <c r="E42" s="11">
        <f t="shared" si="0"/>
        <v>7.603222557905337E-2</v>
      </c>
    </row>
    <row r="43" spans="1:5" x14ac:dyDescent="0.3">
      <c r="A43" s="8">
        <v>15</v>
      </c>
      <c r="B43" s="18" t="s">
        <v>28</v>
      </c>
      <c r="C43" s="9">
        <v>55</v>
      </c>
      <c r="D43" s="21">
        <v>853</v>
      </c>
      <c r="E43" s="11">
        <f t="shared" si="0"/>
        <v>6.4478311840562713E-2</v>
      </c>
    </row>
    <row r="44" spans="1:5" x14ac:dyDescent="0.3">
      <c r="A44" s="8">
        <v>34</v>
      </c>
      <c r="B44" s="18" t="s">
        <v>47</v>
      </c>
      <c r="C44" s="9">
        <v>115</v>
      </c>
      <c r="D44" s="21">
        <v>2017</v>
      </c>
      <c r="E44" s="11">
        <f t="shared" si="0"/>
        <v>5.7015369360436288E-2</v>
      </c>
    </row>
    <row r="45" spans="1:5" x14ac:dyDescent="0.3">
      <c r="C45" s="12">
        <v>287660</v>
      </c>
      <c r="D45" s="21">
        <v>1313010</v>
      </c>
      <c r="E45" s="11"/>
    </row>
    <row r="46" spans="1:5" x14ac:dyDescent="0.3">
      <c r="A46" s="53" t="s">
        <v>62</v>
      </c>
      <c r="B46" s="54"/>
      <c r="C46" s="13">
        <v>0.21908439387361864</v>
      </c>
      <c r="D46" s="13">
        <v>1</v>
      </c>
    </row>
  </sheetData>
  <sortState xmlns:xlrd2="http://schemas.microsoft.com/office/spreadsheetml/2017/richdata2" ref="A7:E44">
    <sortCondition descending="1" ref="E7:E44"/>
  </sortState>
  <mergeCells count="1">
    <mergeCell ref="A46:B46"/>
  </mergeCells>
  <pageMargins left="0.7" right="0.7" top="0.75" bottom="0.75" header="0.3" footer="0.3"/>
  <pageSetup scale="57" orientation="landscape" horizontalDpi="0" verticalDpi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886CC-25AD-427D-8196-0DB925EA1026}">
  <dimension ref="A5:G52"/>
  <sheetViews>
    <sheetView topLeftCell="A49" workbookViewId="0">
      <selection activeCell="J39" sqref="J39"/>
    </sheetView>
  </sheetViews>
  <sheetFormatPr baseColWidth="10" defaultRowHeight="15.6" x14ac:dyDescent="0.3"/>
  <cols>
    <col min="3" max="3" width="19.19921875" bestFit="1" customWidth="1"/>
    <col min="7" max="7" width="11" style="1"/>
  </cols>
  <sheetData>
    <row r="5" spans="1:7" x14ac:dyDescent="0.3">
      <c r="B5" s="56" t="s">
        <v>71</v>
      </c>
      <c r="C5" s="56"/>
      <c r="D5" s="56"/>
      <c r="E5" s="56"/>
      <c r="F5" s="56"/>
    </row>
    <row r="6" spans="1:7" x14ac:dyDescent="0.3">
      <c r="A6" s="43">
        <v>1</v>
      </c>
      <c r="B6" s="8">
        <v>1</v>
      </c>
      <c r="C6" s="18" t="s">
        <v>14</v>
      </c>
      <c r="D6" s="16">
        <v>180</v>
      </c>
      <c r="E6" s="21">
        <v>750</v>
      </c>
      <c r="F6" s="11">
        <f t="shared" ref="F6:F11" si="0">D6/E6</f>
        <v>0.24</v>
      </c>
    </row>
    <row r="7" spans="1:7" x14ac:dyDescent="0.3">
      <c r="A7" s="43">
        <f>A6+1</f>
        <v>2</v>
      </c>
      <c r="B7" s="8">
        <v>12</v>
      </c>
      <c r="C7" s="18" t="s">
        <v>25</v>
      </c>
      <c r="D7" s="9">
        <v>238</v>
      </c>
      <c r="E7" s="21">
        <v>1056</v>
      </c>
      <c r="F7" s="11">
        <f t="shared" si="0"/>
        <v>0.22537878787878787</v>
      </c>
      <c r="G7" s="1" t="s">
        <v>64</v>
      </c>
    </row>
    <row r="8" spans="1:7" x14ac:dyDescent="0.3">
      <c r="A8" s="43">
        <f t="shared" ref="A8:A18" si="1">A7+1</f>
        <v>3</v>
      </c>
      <c r="B8" s="8">
        <v>37</v>
      </c>
      <c r="C8" s="18" t="s">
        <v>50</v>
      </c>
      <c r="D8" s="9">
        <v>540</v>
      </c>
      <c r="E8" s="21">
        <v>2677</v>
      </c>
      <c r="F8" s="11">
        <f t="shared" si="0"/>
        <v>0.20171834142697048</v>
      </c>
      <c r="G8" s="1" t="s">
        <v>67</v>
      </c>
    </row>
    <row r="9" spans="1:7" x14ac:dyDescent="0.3">
      <c r="A9" s="43">
        <f t="shared" si="1"/>
        <v>4</v>
      </c>
      <c r="B9" s="8">
        <v>21</v>
      </c>
      <c r="C9" s="18" t="s">
        <v>34</v>
      </c>
      <c r="D9" s="9">
        <v>525</v>
      </c>
      <c r="E9" s="21">
        <v>3255</v>
      </c>
      <c r="F9" s="11">
        <f t="shared" si="0"/>
        <v>0.16129032258064516</v>
      </c>
      <c r="G9" s="1" t="s">
        <v>68</v>
      </c>
    </row>
    <row r="10" spans="1:7" x14ac:dyDescent="0.3">
      <c r="A10" s="43">
        <f t="shared" si="1"/>
        <v>5</v>
      </c>
      <c r="B10" s="8">
        <v>8</v>
      </c>
      <c r="C10" s="18" t="s">
        <v>21</v>
      </c>
      <c r="D10" s="16">
        <v>196</v>
      </c>
      <c r="E10" s="21">
        <v>1399</v>
      </c>
      <c r="F10" s="11">
        <f t="shared" si="0"/>
        <v>0.1401000714796283</v>
      </c>
      <c r="G10" s="1" t="s">
        <v>65</v>
      </c>
    </row>
    <row r="11" spans="1:7" x14ac:dyDescent="0.3">
      <c r="A11" s="43">
        <f t="shared" si="1"/>
        <v>6</v>
      </c>
      <c r="B11" s="8">
        <v>29</v>
      </c>
      <c r="C11" s="18" t="s">
        <v>42</v>
      </c>
      <c r="D11" s="9">
        <v>165</v>
      </c>
      <c r="E11" s="21">
        <v>1280</v>
      </c>
      <c r="F11" s="11">
        <f t="shared" si="0"/>
        <v>0.12890625</v>
      </c>
    </row>
    <row r="12" spans="1:7" x14ac:dyDescent="0.3">
      <c r="A12" s="43"/>
      <c r="B12" s="25"/>
      <c r="C12" s="27"/>
      <c r="D12" s="50"/>
      <c r="E12" s="29"/>
      <c r="F12" s="30"/>
    </row>
    <row r="13" spans="1:7" x14ac:dyDescent="0.3">
      <c r="A13" s="43">
        <f>A11+1</f>
        <v>7</v>
      </c>
      <c r="B13" s="8">
        <v>5</v>
      </c>
      <c r="C13" s="18" t="s">
        <v>18</v>
      </c>
      <c r="D13" s="16">
        <v>111</v>
      </c>
      <c r="E13" s="21">
        <v>1072</v>
      </c>
      <c r="F13" s="11">
        <f t="shared" ref="F13:F18" si="2">D13/E13</f>
        <v>0.10354477611940298</v>
      </c>
    </row>
    <row r="14" spans="1:7" x14ac:dyDescent="0.3">
      <c r="A14" s="43">
        <f t="shared" si="1"/>
        <v>8</v>
      </c>
      <c r="B14" s="8">
        <v>13</v>
      </c>
      <c r="C14" s="18" t="s">
        <v>26</v>
      </c>
      <c r="D14" s="9">
        <v>76</v>
      </c>
      <c r="E14" s="21">
        <v>773</v>
      </c>
      <c r="F14" s="11">
        <f t="shared" si="2"/>
        <v>9.8318240620957315E-2</v>
      </c>
      <c r="G14" s="1" t="s">
        <v>66</v>
      </c>
    </row>
    <row r="15" spans="1:7" x14ac:dyDescent="0.3">
      <c r="A15" s="43">
        <f t="shared" si="1"/>
        <v>9</v>
      </c>
      <c r="B15" s="8">
        <v>16</v>
      </c>
      <c r="C15" s="18" t="s">
        <v>29</v>
      </c>
      <c r="D15" s="9">
        <v>97</v>
      </c>
      <c r="E15" s="21">
        <v>1163</v>
      </c>
      <c r="F15" s="11">
        <f t="shared" si="2"/>
        <v>8.3404987102321582E-2</v>
      </c>
      <c r="G15" s="1" t="s">
        <v>64</v>
      </c>
    </row>
    <row r="16" spans="1:7" x14ac:dyDescent="0.3">
      <c r="A16" s="43">
        <f t="shared" si="1"/>
        <v>10</v>
      </c>
      <c r="B16" s="8">
        <v>26</v>
      </c>
      <c r="C16" s="18" t="s">
        <v>39</v>
      </c>
      <c r="D16" s="9">
        <v>151</v>
      </c>
      <c r="E16" s="21">
        <v>1986</v>
      </c>
      <c r="F16" s="11">
        <f t="shared" si="2"/>
        <v>7.603222557905337E-2</v>
      </c>
      <c r="G16" s="1" t="s">
        <v>69</v>
      </c>
    </row>
    <row r="17" spans="1:7" x14ac:dyDescent="0.3">
      <c r="A17" s="43">
        <f t="shared" si="1"/>
        <v>11</v>
      </c>
      <c r="B17" s="8">
        <v>15</v>
      </c>
      <c r="C17" s="18" t="s">
        <v>28</v>
      </c>
      <c r="D17" s="9">
        <v>55</v>
      </c>
      <c r="E17" s="21">
        <v>853</v>
      </c>
      <c r="F17" s="11">
        <f t="shared" si="2"/>
        <v>6.4478311840562713E-2</v>
      </c>
      <c r="G17" s="1" t="s">
        <v>65</v>
      </c>
    </row>
    <row r="18" spans="1:7" x14ac:dyDescent="0.3">
      <c r="A18" s="43">
        <f t="shared" si="1"/>
        <v>12</v>
      </c>
      <c r="B18" s="8">
        <v>34</v>
      </c>
      <c r="C18" s="18" t="s">
        <v>47</v>
      </c>
      <c r="D18" s="9">
        <v>115</v>
      </c>
      <c r="E18" s="21">
        <v>2017</v>
      </c>
      <c r="F18" s="11">
        <f t="shared" si="2"/>
        <v>5.7015369360436288E-2</v>
      </c>
    </row>
    <row r="21" spans="1:7" x14ac:dyDescent="0.3">
      <c r="B21" s="56" t="s">
        <v>72</v>
      </c>
      <c r="C21" s="56"/>
      <c r="D21" s="56"/>
      <c r="E21" s="56"/>
      <c r="F21" s="56"/>
    </row>
    <row r="22" spans="1:7" x14ac:dyDescent="0.3">
      <c r="A22" s="43">
        <v>1</v>
      </c>
      <c r="B22" s="8">
        <v>14</v>
      </c>
      <c r="C22" s="18" t="s">
        <v>27</v>
      </c>
      <c r="D22" s="9">
        <v>1306</v>
      </c>
      <c r="E22" s="21">
        <v>4386</v>
      </c>
      <c r="F22" s="11">
        <f t="shared" ref="F22:F28" si="3">D22/E22</f>
        <v>0.29776561787505701</v>
      </c>
    </row>
    <row r="23" spans="1:7" x14ac:dyDescent="0.3">
      <c r="A23" s="43">
        <f>A22+1</f>
        <v>2</v>
      </c>
      <c r="B23" s="8">
        <v>32</v>
      </c>
      <c r="C23" s="18" t="s">
        <v>45</v>
      </c>
      <c r="D23" s="9">
        <v>5294</v>
      </c>
      <c r="E23" s="21">
        <v>18859</v>
      </c>
      <c r="F23" s="11">
        <f t="shared" si="3"/>
        <v>0.28071477809003659</v>
      </c>
      <c r="G23" s="1" t="s">
        <v>64</v>
      </c>
    </row>
    <row r="24" spans="1:7" x14ac:dyDescent="0.3">
      <c r="A24" s="43">
        <f t="shared" ref="A24:A36" si="4">A23+1</f>
        <v>3</v>
      </c>
      <c r="B24" s="8">
        <v>36</v>
      </c>
      <c r="C24" s="18" t="s">
        <v>49</v>
      </c>
      <c r="D24" s="9">
        <v>2478</v>
      </c>
      <c r="E24" s="21">
        <v>9822</v>
      </c>
      <c r="F24" s="11">
        <f t="shared" si="3"/>
        <v>0.25229077580940745</v>
      </c>
      <c r="G24" s="1" t="s">
        <v>67</v>
      </c>
    </row>
    <row r="25" spans="1:7" x14ac:dyDescent="0.3">
      <c r="A25" s="43">
        <f t="shared" si="4"/>
        <v>4</v>
      </c>
      <c r="B25" s="8">
        <v>6</v>
      </c>
      <c r="C25" s="18" t="s">
        <v>19</v>
      </c>
      <c r="D25" s="16">
        <v>2966</v>
      </c>
      <c r="E25" s="21">
        <v>13648</v>
      </c>
      <c r="F25" s="11">
        <f t="shared" si="3"/>
        <v>0.21732121922626027</v>
      </c>
      <c r="G25" s="1" t="s">
        <v>68</v>
      </c>
    </row>
    <row r="26" spans="1:7" x14ac:dyDescent="0.3">
      <c r="A26" s="43">
        <f t="shared" si="4"/>
        <v>5</v>
      </c>
      <c r="B26" s="8">
        <v>22</v>
      </c>
      <c r="C26" s="18" t="s">
        <v>35</v>
      </c>
      <c r="D26" s="9">
        <v>2661</v>
      </c>
      <c r="E26" s="21">
        <v>12272</v>
      </c>
      <c r="F26" s="11">
        <f t="shared" si="3"/>
        <v>0.21683507170795308</v>
      </c>
      <c r="G26" s="1" t="s">
        <v>65</v>
      </c>
    </row>
    <row r="27" spans="1:7" x14ac:dyDescent="0.3">
      <c r="A27" s="43">
        <f t="shared" si="4"/>
        <v>6</v>
      </c>
      <c r="B27" s="8">
        <v>3</v>
      </c>
      <c r="C27" s="18" t="s">
        <v>16</v>
      </c>
      <c r="D27" s="16">
        <v>1898</v>
      </c>
      <c r="E27" s="21">
        <v>9800</v>
      </c>
      <c r="F27" s="11">
        <f t="shared" si="3"/>
        <v>0.19367346938775509</v>
      </c>
    </row>
    <row r="28" spans="1:7" x14ac:dyDescent="0.3">
      <c r="A28" s="43">
        <f t="shared" si="4"/>
        <v>7</v>
      </c>
      <c r="B28" s="8">
        <v>19</v>
      </c>
      <c r="C28" s="18" t="s">
        <v>32</v>
      </c>
      <c r="D28" s="9">
        <v>689</v>
      </c>
      <c r="E28" s="21">
        <v>3699</v>
      </c>
      <c r="F28" s="11">
        <f t="shared" si="3"/>
        <v>0.18626655852933224</v>
      </c>
    </row>
    <row r="29" spans="1:7" x14ac:dyDescent="0.3">
      <c r="A29" s="43"/>
      <c r="B29" s="25"/>
      <c r="C29" s="27"/>
      <c r="D29" s="50"/>
      <c r="E29" s="29"/>
      <c r="F29" s="30"/>
    </row>
    <row r="30" spans="1:7" x14ac:dyDescent="0.3">
      <c r="A30" s="43">
        <f>A28+1</f>
        <v>8</v>
      </c>
      <c r="B30" s="8">
        <v>24</v>
      </c>
      <c r="C30" s="18" t="s">
        <v>37</v>
      </c>
      <c r="D30" s="9">
        <v>3325</v>
      </c>
      <c r="E30" s="21">
        <v>19639</v>
      </c>
      <c r="F30" s="11">
        <f t="shared" ref="F30:F36" si="5">D30/E30</f>
        <v>0.16930597280920617</v>
      </c>
    </row>
    <row r="31" spans="1:7" x14ac:dyDescent="0.3">
      <c r="A31" s="43">
        <f t="shared" si="4"/>
        <v>9</v>
      </c>
      <c r="B31" s="8">
        <v>4</v>
      </c>
      <c r="C31" s="18" t="s">
        <v>17</v>
      </c>
      <c r="D31" s="16">
        <v>2125</v>
      </c>
      <c r="E31" s="21">
        <v>12750</v>
      </c>
      <c r="F31" s="11">
        <f t="shared" si="5"/>
        <v>0.16666666666666666</v>
      </c>
      <c r="G31" s="1" t="s">
        <v>66</v>
      </c>
    </row>
    <row r="32" spans="1:7" x14ac:dyDescent="0.3">
      <c r="A32" s="43">
        <f t="shared" si="4"/>
        <v>10</v>
      </c>
      <c r="B32" s="8">
        <v>31</v>
      </c>
      <c r="C32" s="18" t="s">
        <v>44</v>
      </c>
      <c r="D32" s="9">
        <v>1819</v>
      </c>
      <c r="E32" s="21">
        <v>11125</v>
      </c>
      <c r="F32" s="11">
        <f t="shared" si="5"/>
        <v>0.16350561797752808</v>
      </c>
      <c r="G32" s="1" t="s">
        <v>64</v>
      </c>
    </row>
    <row r="33" spans="1:7" x14ac:dyDescent="0.3">
      <c r="A33" s="43">
        <f t="shared" si="4"/>
        <v>11</v>
      </c>
      <c r="B33" s="8">
        <v>38</v>
      </c>
      <c r="C33" s="18" t="s">
        <v>51</v>
      </c>
      <c r="D33" s="9">
        <v>845</v>
      </c>
      <c r="E33" s="21">
        <v>5366</v>
      </c>
      <c r="F33" s="11">
        <f t="shared" si="5"/>
        <v>0.15747297800969065</v>
      </c>
      <c r="G33" s="1" t="s">
        <v>69</v>
      </c>
    </row>
    <row r="34" spans="1:7" x14ac:dyDescent="0.3">
      <c r="A34" s="43">
        <f t="shared" si="4"/>
        <v>12</v>
      </c>
      <c r="B34" s="8">
        <v>11</v>
      </c>
      <c r="C34" s="18" t="s">
        <v>24</v>
      </c>
      <c r="D34" s="9">
        <v>850</v>
      </c>
      <c r="E34" s="21">
        <v>5946</v>
      </c>
      <c r="F34" s="34">
        <f t="shared" si="5"/>
        <v>0.14295324587958291</v>
      </c>
      <c r="G34" s="1" t="s">
        <v>65</v>
      </c>
    </row>
    <row r="35" spans="1:7" x14ac:dyDescent="0.3">
      <c r="A35" s="43">
        <f t="shared" si="4"/>
        <v>13</v>
      </c>
      <c r="B35" s="8">
        <v>7</v>
      </c>
      <c r="C35" s="18" t="s">
        <v>20</v>
      </c>
      <c r="D35" s="16">
        <v>653</v>
      </c>
      <c r="E35" s="21">
        <v>5394</v>
      </c>
      <c r="F35" s="11">
        <f t="shared" si="5"/>
        <v>0.1210604375231739</v>
      </c>
    </row>
    <row r="36" spans="1:7" x14ac:dyDescent="0.3">
      <c r="A36" s="43">
        <f t="shared" si="4"/>
        <v>14</v>
      </c>
      <c r="B36" s="8">
        <v>23</v>
      </c>
      <c r="C36" s="18" t="s">
        <v>36</v>
      </c>
      <c r="D36" s="9">
        <v>328</v>
      </c>
      <c r="E36" s="21">
        <v>3422</v>
      </c>
      <c r="F36" s="11">
        <f t="shared" si="5"/>
        <v>9.585037989479836E-2</v>
      </c>
    </row>
    <row r="39" spans="1:7" x14ac:dyDescent="0.3">
      <c r="B39" s="56" t="s">
        <v>73</v>
      </c>
      <c r="C39" s="56"/>
      <c r="D39" s="56"/>
      <c r="E39" s="56"/>
      <c r="F39" s="56"/>
    </row>
    <row r="40" spans="1:7" x14ac:dyDescent="0.3">
      <c r="A40" s="43">
        <v>1</v>
      </c>
      <c r="B40" s="8">
        <v>9</v>
      </c>
      <c r="C40" s="18" t="s">
        <v>22</v>
      </c>
      <c r="D40" s="16">
        <v>11374</v>
      </c>
      <c r="E40" s="21">
        <v>29044</v>
      </c>
      <c r="F40" s="11">
        <f t="shared" ref="F40:F45" si="6">D40/E40</f>
        <v>0.39161272551990084</v>
      </c>
    </row>
    <row r="41" spans="1:7" x14ac:dyDescent="0.3">
      <c r="A41" s="43">
        <f>A40+1</f>
        <v>2</v>
      </c>
      <c r="B41" s="8">
        <v>17</v>
      </c>
      <c r="C41" s="18" t="s">
        <v>30</v>
      </c>
      <c r="D41" s="9">
        <v>16365</v>
      </c>
      <c r="E41" s="21">
        <v>57626</v>
      </c>
      <c r="F41" s="11">
        <f t="shared" si="6"/>
        <v>0.28398639503002115</v>
      </c>
      <c r="G41" s="1" t="s">
        <v>64</v>
      </c>
    </row>
    <row r="42" spans="1:7" x14ac:dyDescent="0.3">
      <c r="A42" s="43">
        <f t="shared" ref="A42:A52" si="7">A41+1</f>
        <v>3</v>
      </c>
      <c r="B42" s="8">
        <v>35</v>
      </c>
      <c r="C42" s="18" t="s">
        <v>48</v>
      </c>
      <c r="D42" s="9">
        <v>74868</v>
      </c>
      <c r="E42" s="21">
        <v>310123</v>
      </c>
      <c r="F42" s="11">
        <f t="shared" si="6"/>
        <v>0.24141389061759366</v>
      </c>
      <c r="G42" s="1" t="s">
        <v>67</v>
      </c>
    </row>
    <row r="43" spans="1:7" x14ac:dyDescent="0.3">
      <c r="A43" s="43">
        <f t="shared" si="7"/>
        <v>4</v>
      </c>
      <c r="B43" s="8">
        <v>33</v>
      </c>
      <c r="C43" s="18" t="s">
        <v>46</v>
      </c>
      <c r="D43" s="9">
        <v>11460</v>
      </c>
      <c r="E43" s="21">
        <v>48575</v>
      </c>
      <c r="F43" s="11">
        <f t="shared" si="6"/>
        <v>0.23592382913021101</v>
      </c>
      <c r="G43" s="1" t="s">
        <v>68</v>
      </c>
    </row>
    <row r="44" spans="1:7" x14ac:dyDescent="0.3">
      <c r="A44" s="43">
        <f t="shared" si="7"/>
        <v>5</v>
      </c>
      <c r="B44" s="8">
        <v>10</v>
      </c>
      <c r="C44" s="18" t="s">
        <v>23</v>
      </c>
      <c r="D44" s="16">
        <v>7569</v>
      </c>
      <c r="E44" s="21">
        <v>34231</v>
      </c>
      <c r="F44" s="11">
        <f t="shared" si="6"/>
        <v>0.22111536326721393</v>
      </c>
      <c r="G44" s="1" t="s">
        <v>65</v>
      </c>
    </row>
    <row r="45" spans="1:7" x14ac:dyDescent="0.3">
      <c r="A45" s="43">
        <f t="shared" si="7"/>
        <v>6</v>
      </c>
      <c r="B45" s="8">
        <v>30</v>
      </c>
      <c r="C45" s="18" t="s">
        <v>43</v>
      </c>
      <c r="D45" s="9">
        <v>73945</v>
      </c>
      <c r="E45" s="21">
        <v>347876</v>
      </c>
      <c r="F45" s="34">
        <f t="shared" si="6"/>
        <v>0.21256137244305442</v>
      </c>
    </row>
    <row r="46" spans="1:7" x14ac:dyDescent="0.3">
      <c r="A46" s="43"/>
      <c r="B46" s="25"/>
      <c r="C46" s="27"/>
      <c r="D46" s="50"/>
      <c r="E46" s="29"/>
      <c r="F46" s="30"/>
    </row>
    <row r="47" spans="1:7" x14ac:dyDescent="0.3">
      <c r="A47" s="43">
        <f>A45+1</f>
        <v>7</v>
      </c>
      <c r="B47" s="8">
        <v>25</v>
      </c>
      <c r="C47" s="18" t="s">
        <v>38</v>
      </c>
      <c r="D47" s="9">
        <v>14231</v>
      </c>
      <c r="E47" s="21">
        <v>70268</v>
      </c>
      <c r="F47" s="11">
        <f t="shared" ref="F47:F52" si="8">D47/E47</f>
        <v>0.20252462002618546</v>
      </c>
    </row>
    <row r="48" spans="1:7" x14ac:dyDescent="0.3">
      <c r="A48" s="43">
        <f t="shared" si="7"/>
        <v>8</v>
      </c>
      <c r="B48" s="8">
        <v>27</v>
      </c>
      <c r="C48" s="18" t="s">
        <v>40</v>
      </c>
      <c r="D48" s="9">
        <v>7836</v>
      </c>
      <c r="E48" s="21">
        <v>38749</v>
      </c>
      <c r="F48" s="11">
        <f t="shared" si="8"/>
        <v>0.2022245735373816</v>
      </c>
      <c r="G48" s="1" t="s">
        <v>66</v>
      </c>
    </row>
    <row r="49" spans="1:7" x14ac:dyDescent="0.3">
      <c r="A49" s="43">
        <f t="shared" si="7"/>
        <v>9</v>
      </c>
      <c r="B49" s="8">
        <v>18</v>
      </c>
      <c r="C49" s="18" t="s">
        <v>31</v>
      </c>
      <c r="D49" s="9">
        <v>19385</v>
      </c>
      <c r="E49" s="21">
        <v>98988</v>
      </c>
      <c r="F49" s="11">
        <f t="shared" si="8"/>
        <v>0.1958318179981412</v>
      </c>
      <c r="G49" s="1" t="s">
        <v>64</v>
      </c>
    </row>
    <row r="50" spans="1:7" x14ac:dyDescent="0.3">
      <c r="A50" s="43">
        <f t="shared" si="7"/>
        <v>10</v>
      </c>
      <c r="B50" s="8">
        <v>28</v>
      </c>
      <c r="C50" s="18" t="s">
        <v>41</v>
      </c>
      <c r="D50" s="9">
        <v>5391</v>
      </c>
      <c r="E50" s="21">
        <v>29521</v>
      </c>
      <c r="F50" s="11">
        <f t="shared" si="8"/>
        <v>0.18261576504860946</v>
      </c>
      <c r="G50" s="1" t="s">
        <v>69</v>
      </c>
    </row>
    <row r="51" spans="1:7" x14ac:dyDescent="0.3">
      <c r="A51" s="43">
        <f t="shared" si="7"/>
        <v>11</v>
      </c>
      <c r="B51" s="8">
        <v>20</v>
      </c>
      <c r="C51" s="18" t="s">
        <v>33</v>
      </c>
      <c r="D51" s="9">
        <v>5383</v>
      </c>
      <c r="E51" s="21">
        <v>29685</v>
      </c>
      <c r="F51" s="11">
        <f t="shared" si="8"/>
        <v>0.18133737577901296</v>
      </c>
      <c r="G51" s="1" t="s">
        <v>65</v>
      </c>
    </row>
    <row r="52" spans="1:7" x14ac:dyDescent="0.3">
      <c r="A52" s="43">
        <f t="shared" si="7"/>
        <v>12</v>
      </c>
      <c r="B52" s="8">
        <v>2</v>
      </c>
      <c r="C52" s="18" t="s">
        <v>15</v>
      </c>
      <c r="D52" s="16">
        <v>9778</v>
      </c>
      <c r="E52" s="21">
        <v>62813</v>
      </c>
      <c r="F52" s="11">
        <f t="shared" si="8"/>
        <v>0.15566841258975053</v>
      </c>
    </row>
  </sheetData>
  <sortState xmlns:xlrd2="http://schemas.microsoft.com/office/spreadsheetml/2017/richdata2" ref="A40:F52">
    <sortCondition descending="1" ref="A40:A52"/>
  </sortState>
  <mergeCells count="3">
    <mergeCell ref="B5:F5"/>
    <mergeCell ref="B21:F21"/>
    <mergeCell ref="B39:F39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C251F-D7F3-4945-AFFD-25A19292DE8D}">
  <dimension ref="A5:A6"/>
  <sheetViews>
    <sheetView topLeftCell="A2" workbookViewId="0">
      <selection activeCell="B9" sqref="B9"/>
    </sheetView>
  </sheetViews>
  <sheetFormatPr baseColWidth="10" defaultRowHeight="15.6" x14ac:dyDescent="0.3"/>
  <sheetData>
    <row r="5" spans="1:1" ht="18" x14ac:dyDescent="0.35">
      <c r="A5" s="36" t="s">
        <v>74</v>
      </c>
    </row>
    <row r="6" spans="1:1" ht="18" x14ac:dyDescent="0.35">
      <c r="A6" s="36" t="s">
        <v>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F5C27-1084-6740-AC54-8D9A603529CD}">
  <sheetPr>
    <pageSetUpPr fitToPage="1"/>
  </sheetPr>
  <dimension ref="A1:O50"/>
  <sheetViews>
    <sheetView topLeftCell="B1" zoomScale="110" zoomScaleNormal="110" workbookViewId="0">
      <pane ySplit="6" topLeftCell="A36" activePane="bottomLeft" state="frozen"/>
      <selection pane="bottomLeft" activeCell="J49" sqref="J49"/>
    </sheetView>
  </sheetViews>
  <sheetFormatPr baseColWidth="10" defaultRowHeight="15.6" x14ac:dyDescent="0.3"/>
  <cols>
    <col min="1" max="1" width="6.8984375" style="1" customWidth="1"/>
    <col min="2" max="2" width="20.5" bestFit="1" customWidth="1"/>
    <col min="3" max="3" width="7.5" customWidth="1"/>
    <col min="4" max="4" width="8" bestFit="1" customWidth="1"/>
    <col min="5" max="6" width="7.5" customWidth="1"/>
    <col min="7" max="7" width="8" bestFit="1" customWidth="1"/>
    <col min="8" max="8" width="7.5" customWidth="1"/>
    <col min="9" max="9" width="9" bestFit="1" customWidth="1"/>
    <col min="10" max="10" width="10.3984375" customWidth="1"/>
    <col min="11" max="11" width="9.8984375" bestFit="1" customWidth="1"/>
    <col min="12" max="12" width="6.59765625" bestFit="1" customWidth="1"/>
    <col min="13" max="14" width="9.5" bestFit="1" customWidth="1"/>
  </cols>
  <sheetData>
    <row r="1" spans="1:15" x14ac:dyDescent="0.3">
      <c r="A1"/>
    </row>
    <row r="2" spans="1:15" ht="18" x14ac:dyDescent="0.35">
      <c r="A2"/>
      <c r="C2" s="51" t="s">
        <v>52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15" ht="18" x14ac:dyDescent="0.35">
      <c r="A3"/>
      <c r="C3" s="51" t="s">
        <v>60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15" x14ac:dyDescent="0.3">
      <c r="A4"/>
    </row>
    <row r="5" spans="1:15" ht="48" customHeight="1" x14ac:dyDescent="0.3">
      <c r="C5" s="2"/>
      <c r="D5" s="2"/>
      <c r="E5" s="2"/>
      <c r="F5" s="2"/>
      <c r="G5" s="2"/>
      <c r="H5" s="2"/>
      <c r="I5" s="2"/>
      <c r="J5" s="52" t="s">
        <v>61</v>
      </c>
    </row>
    <row r="6" spans="1:15" s="7" customFormat="1" ht="31.2" x14ac:dyDescent="0.3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3" t="s">
        <v>8</v>
      </c>
      <c r="J6" s="52"/>
      <c r="K6" s="20" t="s">
        <v>9</v>
      </c>
      <c r="L6" s="3" t="s">
        <v>10</v>
      </c>
      <c r="M6" s="4" t="s">
        <v>11</v>
      </c>
      <c r="N6" s="5" t="s">
        <v>12</v>
      </c>
      <c r="O6" s="6" t="s">
        <v>13</v>
      </c>
    </row>
    <row r="7" spans="1:15" s="7" customFormat="1" x14ac:dyDescent="0.3">
      <c r="A7" s="3">
        <v>0</v>
      </c>
      <c r="B7" s="17" t="s">
        <v>53</v>
      </c>
      <c r="C7" s="19">
        <v>231</v>
      </c>
      <c r="D7" s="19">
        <v>232</v>
      </c>
      <c r="E7" s="19">
        <v>26</v>
      </c>
      <c r="F7" s="19">
        <v>16</v>
      </c>
      <c r="G7" s="19">
        <v>179</v>
      </c>
      <c r="H7" s="19">
        <v>29</v>
      </c>
      <c r="I7" s="19">
        <v>389</v>
      </c>
      <c r="J7" s="19">
        <f>SUM(C7:I7)</f>
        <v>1102</v>
      </c>
      <c r="K7" s="19">
        <v>5</v>
      </c>
      <c r="L7" s="19">
        <v>11</v>
      </c>
      <c r="M7" s="19">
        <f>J7+K7+L7</f>
        <v>1118</v>
      </c>
      <c r="N7" s="19">
        <v>22939</v>
      </c>
      <c r="O7" s="11">
        <f>M7/N7</f>
        <v>4.8737957190810408E-2</v>
      </c>
    </row>
    <row r="8" spans="1:15" x14ac:dyDescent="0.3">
      <c r="A8" s="8">
        <v>1</v>
      </c>
      <c r="B8" s="18" t="s">
        <v>14</v>
      </c>
      <c r="C8" s="19">
        <v>45</v>
      </c>
      <c r="D8" s="19">
        <v>461</v>
      </c>
      <c r="E8" s="19">
        <v>1</v>
      </c>
      <c r="F8" s="19">
        <v>3</v>
      </c>
      <c r="G8" s="16">
        <v>54</v>
      </c>
      <c r="H8" s="19">
        <v>6</v>
      </c>
      <c r="I8" s="16">
        <v>180</v>
      </c>
      <c r="J8" s="19">
        <f t="shared" ref="J8:J46" si="0">SUM(C8:I8)</f>
        <v>750</v>
      </c>
      <c r="K8" s="16">
        <v>0</v>
      </c>
      <c r="L8" s="16">
        <v>13</v>
      </c>
      <c r="M8" s="19">
        <f t="shared" ref="M8:M45" si="1">J8+K8+L8</f>
        <v>763</v>
      </c>
      <c r="N8" s="10">
        <v>1283</v>
      </c>
      <c r="O8" s="11">
        <f>M8/N8</f>
        <v>0.5946999220576773</v>
      </c>
    </row>
    <row r="9" spans="1:15" x14ac:dyDescent="0.3">
      <c r="A9" s="8">
        <v>2</v>
      </c>
      <c r="B9" s="18" t="s">
        <v>15</v>
      </c>
      <c r="C9" s="19">
        <v>1639</v>
      </c>
      <c r="D9" s="19">
        <v>28358</v>
      </c>
      <c r="E9" s="19">
        <v>2701</v>
      </c>
      <c r="F9" s="19">
        <v>2223</v>
      </c>
      <c r="G9" s="16">
        <v>4526</v>
      </c>
      <c r="H9" s="19">
        <v>13588</v>
      </c>
      <c r="I9" s="16">
        <v>9778</v>
      </c>
      <c r="J9" s="19">
        <f t="shared" si="0"/>
        <v>62813</v>
      </c>
      <c r="K9" s="16">
        <v>26</v>
      </c>
      <c r="L9" s="16">
        <v>1835</v>
      </c>
      <c r="M9" s="19">
        <f t="shared" si="1"/>
        <v>64674</v>
      </c>
      <c r="N9" s="10">
        <v>125669</v>
      </c>
      <c r="O9" s="11">
        <f t="shared" ref="O9:O46" si="2">M9/N9</f>
        <v>0.51463765924770632</v>
      </c>
    </row>
    <row r="10" spans="1:15" x14ac:dyDescent="0.3">
      <c r="A10" s="8">
        <v>3</v>
      </c>
      <c r="B10" s="18" t="s">
        <v>16</v>
      </c>
      <c r="C10" s="19">
        <v>336</v>
      </c>
      <c r="D10" s="19">
        <v>4418</v>
      </c>
      <c r="E10" s="19">
        <v>152</v>
      </c>
      <c r="F10" s="19">
        <v>80</v>
      </c>
      <c r="G10" s="16">
        <v>2707</v>
      </c>
      <c r="H10" s="19">
        <v>209</v>
      </c>
      <c r="I10" s="16">
        <v>1898</v>
      </c>
      <c r="J10" s="19">
        <f t="shared" si="0"/>
        <v>9800</v>
      </c>
      <c r="K10" s="16">
        <v>1</v>
      </c>
      <c r="L10" s="16">
        <v>227</v>
      </c>
      <c r="M10" s="19">
        <f t="shared" si="1"/>
        <v>10028</v>
      </c>
      <c r="N10" s="10">
        <v>19151</v>
      </c>
      <c r="O10" s="11">
        <f t="shared" si="2"/>
        <v>0.52362800898125428</v>
      </c>
    </row>
    <row r="11" spans="1:15" x14ac:dyDescent="0.3">
      <c r="A11" s="8">
        <v>4</v>
      </c>
      <c r="B11" s="18" t="s">
        <v>17</v>
      </c>
      <c r="C11" s="19">
        <v>749</v>
      </c>
      <c r="D11" s="19">
        <v>8101</v>
      </c>
      <c r="E11" s="19">
        <v>217</v>
      </c>
      <c r="F11" s="19">
        <v>147</v>
      </c>
      <c r="G11" s="16">
        <v>1304</v>
      </c>
      <c r="H11" s="19">
        <v>107</v>
      </c>
      <c r="I11" s="16">
        <v>2125</v>
      </c>
      <c r="J11" s="19">
        <f t="shared" si="0"/>
        <v>12750</v>
      </c>
      <c r="K11" s="16">
        <v>2</v>
      </c>
      <c r="L11" s="16">
        <v>247</v>
      </c>
      <c r="M11" s="19">
        <f t="shared" si="1"/>
        <v>12999</v>
      </c>
      <c r="N11" s="10">
        <v>20420</v>
      </c>
      <c r="O11" s="11">
        <f t="shared" si="2"/>
        <v>0.63658178256611164</v>
      </c>
    </row>
    <row r="12" spans="1:15" x14ac:dyDescent="0.3">
      <c r="A12" s="8">
        <v>5</v>
      </c>
      <c r="B12" s="18" t="s">
        <v>18</v>
      </c>
      <c r="C12" s="19">
        <v>228</v>
      </c>
      <c r="D12" s="19">
        <v>486</v>
      </c>
      <c r="E12" s="19">
        <v>15</v>
      </c>
      <c r="F12" s="19">
        <v>1</v>
      </c>
      <c r="G12" s="16">
        <v>228</v>
      </c>
      <c r="H12" s="19">
        <v>3</v>
      </c>
      <c r="I12" s="16">
        <v>111</v>
      </c>
      <c r="J12" s="19">
        <f t="shared" si="0"/>
        <v>1072</v>
      </c>
      <c r="K12" s="16">
        <v>0</v>
      </c>
      <c r="L12" s="16">
        <v>13</v>
      </c>
      <c r="M12" s="19">
        <f t="shared" si="1"/>
        <v>1085</v>
      </c>
      <c r="N12" s="10">
        <v>1614</v>
      </c>
      <c r="O12" s="11">
        <f t="shared" si="2"/>
        <v>0.67224287484510536</v>
      </c>
    </row>
    <row r="13" spans="1:15" x14ac:dyDescent="0.3">
      <c r="A13" s="8">
        <v>6</v>
      </c>
      <c r="B13" s="18" t="s">
        <v>19</v>
      </c>
      <c r="C13" s="19">
        <v>435</v>
      </c>
      <c r="D13" s="19">
        <v>5904</v>
      </c>
      <c r="E13" s="19">
        <v>226</v>
      </c>
      <c r="F13" s="19">
        <v>351</v>
      </c>
      <c r="G13" s="16">
        <v>3512</v>
      </c>
      <c r="H13" s="19">
        <v>254</v>
      </c>
      <c r="I13" s="16">
        <v>2966</v>
      </c>
      <c r="J13" s="19">
        <f t="shared" si="0"/>
        <v>13648</v>
      </c>
      <c r="K13" s="16">
        <v>3</v>
      </c>
      <c r="L13" s="16">
        <v>194</v>
      </c>
      <c r="M13" s="19">
        <f t="shared" si="1"/>
        <v>13845</v>
      </c>
      <c r="N13" s="10">
        <v>22281</v>
      </c>
      <c r="O13" s="11">
        <f t="shared" si="2"/>
        <v>0.62138144607513124</v>
      </c>
    </row>
    <row r="14" spans="1:15" x14ac:dyDescent="0.3">
      <c r="A14" s="8">
        <v>7</v>
      </c>
      <c r="B14" s="18" t="s">
        <v>20</v>
      </c>
      <c r="C14" s="19">
        <v>424</v>
      </c>
      <c r="D14" s="19">
        <v>2953</v>
      </c>
      <c r="E14" s="19">
        <v>118</v>
      </c>
      <c r="F14" s="19">
        <v>64</v>
      </c>
      <c r="G14" s="16">
        <v>1056</v>
      </c>
      <c r="H14" s="19">
        <v>126</v>
      </c>
      <c r="I14" s="16">
        <v>653</v>
      </c>
      <c r="J14" s="19">
        <f t="shared" si="0"/>
        <v>5394</v>
      </c>
      <c r="K14" s="16">
        <v>0</v>
      </c>
      <c r="L14" s="16">
        <v>82</v>
      </c>
      <c r="M14" s="19">
        <f t="shared" si="1"/>
        <v>5476</v>
      </c>
      <c r="N14" s="10">
        <v>9552</v>
      </c>
      <c r="O14" s="11">
        <f t="shared" si="2"/>
        <v>0.57328308207705192</v>
      </c>
    </row>
    <row r="15" spans="1:15" x14ac:dyDescent="0.3">
      <c r="A15" s="8">
        <v>8</v>
      </c>
      <c r="B15" s="18" t="s">
        <v>21</v>
      </c>
      <c r="C15" s="19">
        <v>37</v>
      </c>
      <c r="D15" s="19">
        <v>799</v>
      </c>
      <c r="E15" s="19">
        <v>32</v>
      </c>
      <c r="F15" s="19">
        <v>6</v>
      </c>
      <c r="G15" s="16">
        <v>319</v>
      </c>
      <c r="H15" s="19">
        <v>10</v>
      </c>
      <c r="I15" s="16">
        <v>196</v>
      </c>
      <c r="J15" s="19">
        <f t="shared" si="0"/>
        <v>1399</v>
      </c>
      <c r="K15" s="16">
        <v>1</v>
      </c>
      <c r="L15" s="16">
        <v>17</v>
      </c>
      <c r="M15" s="19">
        <f t="shared" si="1"/>
        <v>1417</v>
      </c>
      <c r="N15" s="10">
        <v>2536</v>
      </c>
      <c r="O15" s="11">
        <f t="shared" si="2"/>
        <v>0.55875394321766558</v>
      </c>
    </row>
    <row r="16" spans="1:15" x14ac:dyDescent="0.3">
      <c r="A16" s="8">
        <v>9</v>
      </c>
      <c r="B16" s="18" t="s">
        <v>22</v>
      </c>
      <c r="C16" s="19">
        <v>581</v>
      </c>
      <c r="D16" s="19">
        <v>13335</v>
      </c>
      <c r="E16" s="19">
        <v>764</v>
      </c>
      <c r="F16" s="19">
        <v>256</v>
      </c>
      <c r="G16" s="16">
        <v>1964</v>
      </c>
      <c r="H16" s="19">
        <v>770</v>
      </c>
      <c r="I16" s="16">
        <v>11374</v>
      </c>
      <c r="J16" s="19">
        <f t="shared" si="0"/>
        <v>29044</v>
      </c>
      <c r="K16" s="16">
        <v>5</v>
      </c>
      <c r="L16" s="16">
        <v>598</v>
      </c>
      <c r="M16" s="19">
        <f t="shared" si="1"/>
        <v>29647</v>
      </c>
      <c r="N16" s="10">
        <v>44888</v>
      </c>
      <c r="O16" s="11">
        <f t="shared" si="2"/>
        <v>0.66046604883265014</v>
      </c>
    </row>
    <row r="17" spans="1:15" x14ac:dyDescent="0.3">
      <c r="A17" s="8">
        <v>10</v>
      </c>
      <c r="B17" s="18" t="s">
        <v>23</v>
      </c>
      <c r="C17" s="19">
        <v>1926</v>
      </c>
      <c r="D17" s="19">
        <v>14621</v>
      </c>
      <c r="E17" s="19">
        <v>674</v>
      </c>
      <c r="F17" s="19">
        <v>313</v>
      </c>
      <c r="G17" s="16">
        <v>8469</v>
      </c>
      <c r="H17" s="19">
        <v>659</v>
      </c>
      <c r="I17" s="16">
        <v>7569</v>
      </c>
      <c r="J17" s="19">
        <f t="shared" si="0"/>
        <v>34231</v>
      </c>
      <c r="K17" s="16">
        <v>12</v>
      </c>
      <c r="L17" s="16">
        <v>525</v>
      </c>
      <c r="M17" s="19">
        <f t="shared" si="1"/>
        <v>34768</v>
      </c>
      <c r="N17" s="10">
        <v>62688</v>
      </c>
      <c r="O17" s="11">
        <f t="shared" si="2"/>
        <v>0.5546197039305768</v>
      </c>
    </row>
    <row r="18" spans="1:15" x14ac:dyDescent="0.3">
      <c r="A18" s="8">
        <v>11</v>
      </c>
      <c r="B18" s="18" t="s">
        <v>24</v>
      </c>
      <c r="C18" s="19">
        <v>1495</v>
      </c>
      <c r="D18" s="19">
        <v>2309</v>
      </c>
      <c r="E18" s="19">
        <v>200</v>
      </c>
      <c r="F18" s="19">
        <v>46</v>
      </c>
      <c r="G18" s="9">
        <v>1009</v>
      </c>
      <c r="H18" s="19">
        <v>37</v>
      </c>
      <c r="I18" s="9">
        <v>850</v>
      </c>
      <c r="J18" s="19">
        <f t="shared" si="0"/>
        <v>5946</v>
      </c>
      <c r="K18" s="9">
        <v>8</v>
      </c>
      <c r="L18" s="9">
        <v>113</v>
      </c>
      <c r="M18" s="19">
        <f t="shared" si="1"/>
        <v>6067</v>
      </c>
      <c r="N18" s="10">
        <v>9618</v>
      </c>
      <c r="O18" s="11">
        <f t="shared" si="2"/>
        <v>0.63079642337284259</v>
      </c>
    </row>
    <row r="19" spans="1:15" x14ac:dyDescent="0.3">
      <c r="A19" s="8">
        <v>12</v>
      </c>
      <c r="B19" s="18" t="s">
        <v>25</v>
      </c>
      <c r="C19" s="19">
        <v>69</v>
      </c>
      <c r="D19" s="19">
        <v>693</v>
      </c>
      <c r="E19" s="19">
        <v>13</v>
      </c>
      <c r="F19" s="19">
        <v>4</v>
      </c>
      <c r="G19" s="9">
        <v>33</v>
      </c>
      <c r="H19" s="19">
        <v>6</v>
      </c>
      <c r="I19" s="9">
        <v>238</v>
      </c>
      <c r="J19" s="19">
        <f t="shared" si="0"/>
        <v>1056</v>
      </c>
      <c r="K19" s="9">
        <v>0</v>
      </c>
      <c r="L19" s="9">
        <v>25</v>
      </c>
      <c r="M19" s="19">
        <f t="shared" si="1"/>
        <v>1081</v>
      </c>
      <c r="N19" s="10">
        <v>1830</v>
      </c>
      <c r="O19" s="11">
        <f t="shared" si="2"/>
        <v>0.59071038251366115</v>
      </c>
    </row>
    <row r="20" spans="1:15" x14ac:dyDescent="0.3">
      <c r="A20" s="8">
        <v>13</v>
      </c>
      <c r="B20" s="18" t="s">
        <v>26</v>
      </c>
      <c r="C20" s="19">
        <v>40</v>
      </c>
      <c r="D20" s="19">
        <v>401</v>
      </c>
      <c r="E20" s="19">
        <v>20</v>
      </c>
      <c r="F20" s="19">
        <v>97</v>
      </c>
      <c r="G20" s="9">
        <v>134</v>
      </c>
      <c r="H20" s="19">
        <v>5</v>
      </c>
      <c r="I20" s="9">
        <v>76</v>
      </c>
      <c r="J20" s="19">
        <f t="shared" si="0"/>
        <v>773</v>
      </c>
      <c r="K20" s="9">
        <v>0</v>
      </c>
      <c r="L20" s="9">
        <v>20</v>
      </c>
      <c r="M20" s="19">
        <f t="shared" si="1"/>
        <v>793</v>
      </c>
      <c r="N20" s="10">
        <v>1345</v>
      </c>
      <c r="O20" s="11">
        <f t="shared" si="2"/>
        <v>0.58959107806691446</v>
      </c>
    </row>
    <row r="21" spans="1:15" x14ac:dyDescent="0.3">
      <c r="A21" s="8">
        <v>14</v>
      </c>
      <c r="B21" s="18" t="s">
        <v>27</v>
      </c>
      <c r="C21" s="19">
        <v>98</v>
      </c>
      <c r="D21" s="19">
        <v>1921</v>
      </c>
      <c r="E21" s="19">
        <v>124</v>
      </c>
      <c r="F21" s="19">
        <v>67</v>
      </c>
      <c r="G21" s="9">
        <v>385</v>
      </c>
      <c r="H21" s="19">
        <v>485</v>
      </c>
      <c r="I21" s="9">
        <v>1306</v>
      </c>
      <c r="J21" s="19">
        <f t="shared" si="0"/>
        <v>4386</v>
      </c>
      <c r="K21" s="9">
        <v>5</v>
      </c>
      <c r="L21" s="9">
        <v>153</v>
      </c>
      <c r="M21" s="19">
        <f t="shared" si="1"/>
        <v>4544</v>
      </c>
      <c r="N21" s="10">
        <v>8633</v>
      </c>
      <c r="O21" s="11">
        <f t="shared" si="2"/>
        <v>0.52635236881732883</v>
      </c>
    </row>
    <row r="22" spans="1:15" x14ac:dyDescent="0.3">
      <c r="A22" s="8">
        <v>15</v>
      </c>
      <c r="B22" s="18" t="s">
        <v>28</v>
      </c>
      <c r="C22" s="19">
        <v>49</v>
      </c>
      <c r="D22" s="19">
        <v>484</v>
      </c>
      <c r="E22" s="19">
        <v>31</v>
      </c>
      <c r="F22" s="19">
        <v>1</v>
      </c>
      <c r="G22" s="9">
        <v>229</v>
      </c>
      <c r="H22" s="19">
        <v>4</v>
      </c>
      <c r="I22" s="9">
        <v>55</v>
      </c>
      <c r="J22" s="19">
        <f t="shared" si="0"/>
        <v>853</v>
      </c>
      <c r="K22" s="9">
        <v>0</v>
      </c>
      <c r="L22" s="9">
        <v>13</v>
      </c>
      <c r="M22" s="19">
        <f t="shared" si="1"/>
        <v>866</v>
      </c>
      <c r="N22" s="10">
        <v>1379</v>
      </c>
      <c r="O22" s="11">
        <f t="shared" si="2"/>
        <v>0.62799129804205944</v>
      </c>
    </row>
    <row r="23" spans="1:15" x14ac:dyDescent="0.3">
      <c r="A23" s="8">
        <v>16</v>
      </c>
      <c r="B23" s="18" t="s">
        <v>29</v>
      </c>
      <c r="C23" s="19">
        <v>122</v>
      </c>
      <c r="D23" s="19">
        <v>595</v>
      </c>
      <c r="E23" s="19">
        <v>6</v>
      </c>
      <c r="F23" s="19">
        <v>2</v>
      </c>
      <c r="G23" s="9">
        <v>336</v>
      </c>
      <c r="H23" s="19">
        <v>5</v>
      </c>
      <c r="I23" s="9">
        <v>97</v>
      </c>
      <c r="J23" s="19">
        <f t="shared" si="0"/>
        <v>1163</v>
      </c>
      <c r="K23" s="9">
        <v>0</v>
      </c>
      <c r="L23" s="9">
        <v>13</v>
      </c>
      <c r="M23" s="19">
        <f t="shared" si="1"/>
        <v>1176</v>
      </c>
      <c r="N23" s="10">
        <v>1628</v>
      </c>
      <c r="O23" s="11">
        <f t="shared" si="2"/>
        <v>0.72235872235872234</v>
      </c>
    </row>
    <row r="24" spans="1:15" x14ac:dyDescent="0.3">
      <c r="A24" s="8">
        <v>17</v>
      </c>
      <c r="B24" s="18" t="s">
        <v>30</v>
      </c>
      <c r="C24" s="19">
        <v>1220</v>
      </c>
      <c r="D24" s="19">
        <v>28501</v>
      </c>
      <c r="E24" s="19">
        <v>2779</v>
      </c>
      <c r="F24" s="19">
        <v>770</v>
      </c>
      <c r="G24" s="9">
        <v>6750</v>
      </c>
      <c r="H24" s="19">
        <v>1241</v>
      </c>
      <c r="I24" s="9">
        <v>16365</v>
      </c>
      <c r="J24" s="19">
        <f t="shared" si="0"/>
        <v>57626</v>
      </c>
      <c r="K24" s="9">
        <v>9</v>
      </c>
      <c r="L24" s="9">
        <v>1486</v>
      </c>
      <c r="M24" s="19">
        <f t="shared" si="1"/>
        <v>59121</v>
      </c>
      <c r="N24" s="10">
        <v>86537</v>
      </c>
      <c r="O24" s="11">
        <f t="shared" si="2"/>
        <v>0.68318753827842427</v>
      </c>
    </row>
    <row r="25" spans="1:15" x14ac:dyDescent="0.3">
      <c r="A25" s="8">
        <v>18</v>
      </c>
      <c r="B25" s="18" t="s">
        <v>31</v>
      </c>
      <c r="C25" s="19">
        <v>11978</v>
      </c>
      <c r="D25" s="19">
        <v>40542</v>
      </c>
      <c r="E25" s="19">
        <v>1696</v>
      </c>
      <c r="F25" s="19">
        <v>2142</v>
      </c>
      <c r="G25" s="9">
        <v>20977</v>
      </c>
      <c r="H25" s="19">
        <v>2268</v>
      </c>
      <c r="I25" s="9">
        <v>19385</v>
      </c>
      <c r="J25" s="19">
        <f t="shared" si="0"/>
        <v>98988</v>
      </c>
      <c r="K25" s="9">
        <v>19</v>
      </c>
      <c r="L25" s="9">
        <v>2001</v>
      </c>
      <c r="M25" s="19">
        <f t="shared" si="1"/>
        <v>101008</v>
      </c>
      <c r="N25" s="10">
        <v>178478</v>
      </c>
      <c r="O25" s="11">
        <f t="shared" si="2"/>
        <v>0.56594090027902599</v>
      </c>
    </row>
    <row r="26" spans="1:15" x14ac:dyDescent="0.3">
      <c r="A26" s="8">
        <v>19</v>
      </c>
      <c r="B26" s="18" t="s">
        <v>32</v>
      </c>
      <c r="C26" s="19">
        <v>154</v>
      </c>
      <c r="D26" s="19">
        <v>1691</v>
      </c>
      <c r="E26" s="19">
        <v>61</v>
      </c>
      <c r="F26" s="19">
        <v>32</v>
      </c>
      <c r="G26" s="9">
        <v>1018</v>
      </c>
      <c r="H26" s="19">
        <v>54</v>
      </c>
      <c r="I26" s="9">
        <v>689</v>
      </c>
      <c r="J26" s="19">
        <f t="shared" si="0"/>
        <v>3699</v>
      </c>
      <c r="K26" s="9">
        <v>2</v>
      </c>
      <c r="L26" s="9">
        <v>73</v>
      </c>
      <c r="M26" s="19">
        <f t="shared" si="1"/>
        <v>3774</v>
      </c>
      <c r="N26" s="10">
        <v>7182</v>
      </c>
      <c r="O26" s="11">
        <f t="shared" si="2"/>
        <v>0.52548036758563077</v>
      </c>
    </row>
    <row r="27" spans="1:15" x14ac:dyDescent="0.3">
      <c r="A27" s="8">
        <v>20</v>
      </c>
      <c r="B27" s="18" t="s">
        <v>33</v>
      </c>
      <c r="C27" s="19">
        <v>879</v>
      </c>
      <c r="D27" s="19">
        <v>14534</v>
      </c>
      <c r="E27" s="19">
        <v>1365</v>
      </c>
      <c r="F27" s="19">
        <v>205</v>
      </c>
      <c r="G27" s="9">
        <v>6901</v>
      </c>
      <c r="H27" s="19">
        <v>418</v>
      </c>
      <c r="I27" s="9">
        <v>5383</v>
      </c>
      <c r="J27" s="19">
        <f t="shared" si="0"/>
        <v>29685</v>
      </c>
      <c r="K27" s="9">
        <v>11</v>
      </c>
      <c r="L27" s="9">
        <v>799</v>
      </c>
      <c r="M27" s="19">
        <f t="shared" si="1"/>
        <v>30495</v>
      </c>
      <c r="N27" s="10">
        <v>55716</v>
      </c>
      <c r="O27" s="11">
        <f t="shared" si="2"/>
        <v>0.54732931294421705</v>
      </c>
    </row>
    <row r="28" spans="1:15" x14ac:dyDescent="0.3">
      <c r="A28" s="8">
        <v>21</v>
      </c>
      <c r="B28" s="18" t="s">
        <v>34</v>
      </c>
      <c r="C28" s="19">
        <v>131</v>
      </c>
      <c r="D28" s="19">
        <v>1758</v>
      </c>
      <c r="E28" s="19">
        <v>26</v>
      </c>
      <c r="F28" s="19">
        <v>14</v>
      </c>
      <c r="G28" s="9">
        <v>766</v>
      </c>
      <c r="H28" s="19">
        <v>35</v>
      </c>
      <c r="I28" s="9">
        <v>525</v>
      </c>
      <c r="J28" s="19">
        <f t="shared" si="0"/>
        <v>3255</v>
      </c>
      <c r="K28" s="9">
        <v>0</v>
      </c>
      <c r="L28" s="9">
        <v>51</v>
      </c>
      <c r="M28" s="19">
        <f t="shared" si="1"/>
        <v>3306</v>
      </c>
      <c r="N28" s="10">
        <v>5050</v>
      </c>
      <c r="O28" s="11">
        <f t="shared" si="2"/>
        <v>0.65465346534653468</v>
      </c>
    </row>
    <row r="29" spans="1:15" x14ac:dyDescent="0.3">
      <c r="A29" s="8">
        <v>22</v>
      </c>
      <c r="B29" s="18" t="s">
        <v>35</v>
      </c>
      <c r="C29" s="19">
        <v>655</v>
      </c>
      <c r="D29" s="19">
        <v>5078</v>
      </c>
      <c r="E29" s="19">
        <v>202</v>
      </c>
      <c r="F29" s="19">
        <v>156</v>
      </c>
      <c r="G29" s="9">
        <v>3255</v>
      </c>
      <c r="H29" s="19">
        <v>265</v>
      </c>
      <c r="I29" s="9">
        <v>2661</v>
      </c>
      <c r="J29" s="19">
        <f t="shared" si="0"/>
        <v>12272</v>
      </c>
      <c r="K29" s="9">
        <v>4</v>
      </c>
      <c r="L29" s="9">
        <v>242</v>
      </c>
      <c r="M29" s="19">
        <f t="shared" si="1"/>
        <v>12518</v>
      </c>
      <c r="N29" s="10">
        <v>24851</v>
      </c>
      <c r="O29" s="11">
        <f t="shared" si="2"/>
        <v>0.50372218421793891</v>
      </c>
    </row>
    <row r="30" spans="1:15" x14ac:dyDescent="0.3">
      <c r="A30" s="8">
        <v>23</v>
      </c>
      <c r="B30" s="18" t="s">
        <v>36</v>
      </c>
      <c r="C30" s="19">
        <v>94</v>
      </c>
      <c r="D30" s="19">
        <v>1832</v>
      </c>
      <c r="E30" s="19">
        <v>70</v>
      </c>
      <c r="F30" s="19">
        <v>18</v>
      </c>
      <c r="G30" s="9">
        <v>1060</v>
      </c>
      <c r="H30" s="19">
        <v>20</v>
      </c>
      <c r="I30" s="9">
        <v>328</v>
      </c>
      <c r="J30" s="19">
        <f t="shared" si="0"/>
        <v>3422</v>
      </c>
      <c r="K30" s="9">
        <v>0</v>
      </c>
      <c r="L30" s="9">
        <v>72</v>
      </c>
      <c r="M30" s="19">
        <f t="shared" si="1"/>
        <v>3494</v>
      </c>
      <c r="N30" s="10">
        <v>7138</v>
      </c>
      <c r="O30" s="11">
        <f t="shared" si="2"/>
        <v>0.48949285514149621</v>
      </c>
    </row>
    <row r="31" spans="1:15" x14ac:dyDescent="0.3">
      <c r="A31" s="8">
        <v>24</v>
      </c>
      <c r="B31" s="18" t="s">
        <v>37</v>
      </c>
      <c r="C31" s="19">
        <v>511</v>
      </c>
      <c r="D31" s="19">
        <v>8969</v>
      </c>
      <c r="E31" s="19">
        <v>622</v>
      </c>
      <c r="F31" s="19">
        <v>232</v>
      </c>
      <c r="G31" s="9">
        <v>5519</v>
      </c>
      <c r="H31" s="19">
        <v>461</v>
      </c>
      <c r="I31" s="9">
        <v>3325</v>
      </c>
      <c r="J31" s="19">
        <f t="shared" si="0"/>
        <v>19639</v>
      </c>
      <c r="K31" s="9">
        <v>4</v>
      </c>
      <c r="L31" s="9">
        <v>643</v>
      </c>
      <c r="M31" s="19">
        <f t="shared" si="1"/>
        <v>20286</v>
      </c>
      <c r="N31" s="10">
        <v>34709</v>
      </c>
      <c r="O31" s="11">
        <f t="shared" si="2"/>
        <v>0.58445936212509719</v>
      </c>
    </row>
    <row r="32" spans="1:15" x14ac:dyDescent="0.3">
      <c r="A32" s="8">
        <v>25</v>
      </c>
      <c r="B32" s="18" t="s">
        <v>38</v>
      </c>
      <c r="C32" s="19">
        <v>3650</v>
      </c>
      <c r="D32" s="19">
        <v>35365</v>
      </c>
      <c r="E32" s="19">
        <v>2849</v>
      </c>
      <c r="F32" s="19">
        <v>1503</v>
      </c>
      <c r="G32" s="9">
        <v>10319</v>
      </c>
      <c r="H32" s="19">
        <v>2351</v>
      </c>
      <c r="I32" s="9">
        <v>14231</v>
      </c>
      <c r="J32" s="19">
        <f t="shared" si="0"/>
        <v>70268</v>
      </c>
      <c r="K32" s="9">
        <v>32</v>
      </c>
      <c r="L32" s="9">
        <v>1601</v>
      </c>
      <c r="M32" s="19">
        <f t="shared" si="1"/>
        <v>71901</v>
      </c>
      <c r="N32" s="10">
        <v>140084</v>
      </c>
      <c r="O32" s="11">
        <f t="shared" si="2"/>
        <v>0.5132706090631336</v>
      </c>
    </row>
    <row r="33" spans="1:15" x14ac:dyDescent="0.3">
      <c r="A33" s="8">
        <v>26</v>
      </c>
      <c r="B33" s="18" t="s">
        <v>39</v>
      </c>
      <c r="C33" s="19">
        <v>40</v>
      </c>
      <c r="D33" s="19">
        <v>1357</v>
      </c>
      <c r="E33" s="19">
        <v>19</v>
      </c>
      <c r="F33" s="19">
        <v>3</v>
      </c>
      <c r="G33" s="9">
        <v>406</v>
      </c>
      <c r="H33" s="19">
        <v>10</v>
      </c>
      <c r="I33" s="9">
        <v>151</v>
      </c>
      <c r="J33" s="19">
        <f t="shared" si="0"/>
        <v>1986</v>
      </c>
      <c r="K33" s="9">
        <v>0</v>
      </c>
      <c r="L33" s="9">
        <v>41</v>
      </c>
      <c r="M33" s="19">
        <f t="shared" si="1"/>
        <v>2027</v>
      </c>
      <c r="N33" s="10">
        <v>2935</v>
      </c>
      <c r="O33" s="11">
        <f t="shared" si="2"/>
        <v>0.69063032367972743</v>
      </c>
    </row>
    <row r="34" spans="1:15" x14ac:dyDescent="0.3">
      <c r="A34" s="8">
        <v>27</v>
      </c>
      <c r="B34" s="18" t="s">
        <v>40</v>
      </c>
      <c r="C34" s="19">
        <v>2755</v>
      </c>
      <c r="D34" s="19">
        <v>19621</v>
      </c>
      <c r="E34" s="19">
        <v>838</v>
      </c>
      <c r="F34" s="19">
        <v>2370</v>
      </c>
      <c r="G34" s="9">
        <v>4579</v>
      </c>
      <c r="H34" s="19">
        <v>750</v>
      </c>
      <c r="I34" s="9">
        <v>7836</v>
      </c>
      <c r="J34" s="19">
        <f t="shared" si="0"/>
        <v>38749</v>
      </c>
      <c r="K34" s="9">
        <v>16</v>
      </c>
      <c r="L34" s="9">
        <v>835</v>
      </c>
      <c r="M34" s="19">
        <f t="shared" si="1"/>
        <v>39600</v>
      </c>
      <c r="N34" s="10">
        <v>80762</v>
      </c>
      <c r="O34" s="11">
        <f t="shared" si="2"/>
        <v>0.49032961046036505</v>
      </c>
    </row>
    <row r="35" spans="1:15" x14ac:dyDescent="0.3">
      <c r="A35" s="8">
        <v>28</v>
      </c>
      <c r="B35" s="18" t="s">
        <v>41</v>
      </c>
      <c r="C35" s="19">
        <v>1529</v>
      </c>
      <c r="D35" s="19">
        <v>14038</v>
      </c>
      <c r="E35" s="19">
        <v>1001</v>
      </c>
      <c r="F35" s="19">
        <v>328</v>
      </c>
      <c r="G35" s="9">
        <v>5780</v>
      </c>
      <c r="H35" s="19">
        <v>1454</v>
      </c>
      <c r="I35" s="9">
        <v>5391</v>
      </c>
      <c r="J35" s="19">
        <f t="shared" si="0"/>
        <v>29521</v>
      </c>
      <c r="K35" s="9">
        <v>14</v>
      </c>
      <c r="L35" s="9">
        <v>827</v>
      </c>
      <c r="M35" s="19">
        <f t="shared" si="1"/>
        <v>30362</v>
      </c>
      <c r="N35" s="10">
        <v>52030</v>
      </c>
      <c r="O35" s="11">
        <f t="shared" si="2"/>
        <v>0.58354795310397845</v>
      </c>
    </row>
    <row r="36" spans="1:15" x14ac:dyDescent="0.3">
      <c r="A36" s="8">
        <v>29</v>
      </c>
      <c r="B36" s="18" t="s">
        <v>42</v>
      </c>
      <c r="C36" s="19">
        <v>44</v>
      </c>
      <c r="D36" s="19">
        <v>742</v>
      </c>
      <c r="E36" s="19">
        <v>5</v>
      </c>
      <c r="F36" s="19">
        <v>5</v>
      </c>
      <c r="G36" s="9">
        <v>304</v>
      </c>
      <c r="H36" s="19">
        <v>15</v>
      </c>
      <c r="I36" s="9">
        <v>165</v>
      </c>
      <c r="J36" s="19">
        <f t="shared" si="0"/>
        <v>1280</v>
      </c>
      <c r="K36" s="9">
        <v>0</v>
      </c>
      <c r="L36" s="9">
        <v>20</v>
      </c>
      <c r="M36" s="19">
        <f t="shared" si="1"/>
        <v>1300</v>
      </c>
      <c r="N36" s="10">
        <v>2033</v>
      </c>
      <c r="O36" s="11">
        <f t="shared" si="2"/>
        <v>0.63944909001475647</v>
      </c>
    </row>
    <row r="37" spans="1:15" x14ac:dyDescent="0.3">
      <c r="A37" s="8">
        <v>30</v>
      </c>
      <c r="B37" s="18" t="s">
        <v>43</v>
      </c>
      <c r="C37" s="19">
        <v>25418</v>
      </c>
      <c r="D37" s="19">
        <v>179118</v>
      </c>
      <c r="E37" s="19">
        <v>7546</v>
      </c>
      <c r="F37" s="19">
        <v>12199</v>
      </c>
      <c r="G37" s="9">
        <v>40570</v>
      </c>
      <c r="H37" s="19">
        <v>9080</v>
      </c>
      <c r="I37" s="9">
        <v>73945</v>
      </c>
      <c r="J37" s="19">
        <f t="shared" si="0"/>
        <v>347876</v>
      </c>
      <c r="K37" s="9">
        <v>614</v>
      </c>
      <c r="L37" s="9">
        <v>7762</v>
      </c>
      <c r="M37" s="19">
        <f t="shared" si="1"/>
        <v>356252</v>
      </c>
      <c r="N37" s="10">
        <v>639639</v>
      </c>
      <c r="O37" s="11">
        <f t="shared" si="2"/>
        <v>0.55695790907058518</v>
      </c>
    </row>
    <row r="38" spans="1:15" x14ac:dyDescent="0.3">
      <c r="A38" s="8">
        <v>31</v>
      </c>
      <c r="B38" s="18" t="s">
        <v>44</v>
      </c>
      <c r="C38" s="19">
        <v>464</v>
      </c>
      <c r="D38" s="19">
        <v>5312</v>
      </c>
      <c r="E38" s="19">
        <v>141</v>
      </c>
      <c r="F38" s="19">
        <v>101</v>
      </c>
      <c r="G38" s="9">
        <v>3037</v>
      </c>
      <c r="H38" s="19">
        <v>251</v>
      </c>
      <c r="I38" s="9">
        <v>1819</v>
      </c>
      <c r="J38" s="19">
        <f t="shared" si="0"/>
        <v>11125</v>
      </c>
      <c r="K38" s="9">
        <v>1</v>
      </c>
      <c r="L38" s="9">
        <v>151</v>
      </c>
      <c r="M38" s="19">
        <f t="shared" si="1"/>
        <v>11277</v>
      </c>
      <c r="N38" s="10">
        <v>19316</v>
      </c>
      <c r="O38" s="11">
        <f t="shared" si="2"/>
        <v>0.58381652516048876</v>
      </c>
    </row>
    <row r="39" spans="1:15" x14ac:dyDescent="0.3">
      <c r="A39" s="8">
        <v>32</v>
      </c>
      <c r="B39" s="18" t="s">
        <v>45</v>
      </c>
      <c r="C39" s="19">
        <v>1010</v>
      </c>
      <c r="D39" s="19">
        <v>8502</v>
      </c>
      <c r="E39" s="19">
        <v>204</v>
      </c>
      <c r="F39" s="19">
        <v>152</v>
      </c>
      <c r="G39" s="9">
        <v>3390</v>
      </c>
      <c r="H39" s="19">
        <v>307</v>
      </c>
      <c r="I39" s="9">
        <v>5294</v>
      </c>
      <c r="J39" s="19">
        <f t="shared" si="0"/>
        <v>18859</v>
      </c>
      <c r="K39" s="9">
        <v>1</v>
      </c>
      <c r="L39" s="9">
        <v>409</v>
      </c>
      <c r="M39" s="19">
        <f t="shared" si="1"/>
        <v>19269</v>
      </c>
      <c r="N39" s="10">
        <v>34561</v>
      </c>
      <c r="O39" s="11">
        <f t="shared" si="2"/>
        <v>0.55753595092734587</v>
      </c>
    </row>
    <row r="40" spans="1:15" x14ac:dyDescent="0.3">
      <c r="A40" s="8">
        <v>33</v>
      </c>
      <c r="B40" s="18" t="s">
        <v>46</v>
      </c>
      <c r="C40" s="19">
        <v>1265</v>
      </c>
      <c r="D40" s="19">
        <v>21262</v>
      </c>
      <c r="E40" s="19">
        <v>4821</v>
      </c>
      <c r="F40" s="19">
        <v>1949</v>
      </c>
      <c r="G40" s="9">
        <v>5730</v>
      </c>
      <c r="H40" s="19">
        <v>2088</v>
      </c>
      <c r="I40" s="9">
        <v>11460</v>
      </c>
      <c r="J40" s="19">
        <f t="shared" si="0"/>
        <v>48575</v>
      </c>
      <c r="K40" s="9">
        <v>12</v>
      </c>
      <c r="L40" s="9">
        <v>2006</v>
      </c>
      <c r="M40" s="19">
        <f t="shared" si="1"/>
        <v>50593</v>
      </c>
      <c r="N40" s="10">
        <v>74946</v>
      </c>
      <c r="O40" s="11">
        <f t="shared" si="2"/>
        <v>0.67505937608411393</v>
      </c>
    </row>
    <row r="41" spans="1:15" x14ac:dyDescent="0.3">
      <c r="A41" s="8">
        <v>34</v>
      </c>
      <c r="B41" s="18" t="s">
        <v>47</v>
      </c>
      <c r="C41" s="19">
        <v>59</v>
      </c>
      <c r="D41" s="19">
        <v>1089</v>
      </c>
      <c r="E41" s="19">
        <v>22</v>
      </c>
      <c r="F41" s="19">
        <v>5</v>
      </c>
      <c r="G41" s="9">
        <v>719</v>
      </c>
      <c r="H41" s="19">
        <v>8</v>
      </c>
      <c r="I41" s="9">
        <v>115</v>
      </c>
      <c r="J41" s="19">
        <f t="shared" si="0"/>
        <v>2017</v>
      </c>
      <c r="K41" s="9">
        <v>1</v>
      </c>
      <c r="L41" s="9">
        <v>42</v>
      </c>
      <c r="M41" s="19">
        <f t="shared" si="1"/>
        <v>2060</v>
      </c>
      <c r="N41" s="10">
        <v>3787</v>
      </c>
      <c r="O41" s="11">
        <f t="shared" si="2"/>
        <v>0.54396620015843677</v>
      </c>
    </row>
    <row r="42" spans="1:15" x14ac:dyDescent="0.3">
      <c r="A42" s="8">
        <v>35</v>
      </c>
      <c r="B42" s="18" t="s">
        <v>48</v>
      </c>
      <c r="C42" s="19">
        <v>31800</v>
      </c>
      <c r="D42" s="19">
        <v>151621</v>
      </c>
      <c r="E42" s="19">
        <v>7021</v>
      </c>
      <c r="F42" s="19">
        <v>10775</v>
      </c>
      <c r="G42" s="9">
        <v>28283</v>
      </c>
      <c r="H42" s="19">
        <v>5755</v>
      </c>
      <c r="I42" s="9">
        <v>74868</v>
      </c>
      <c r="J42" s="19">
        <f t="shared" si="0"/>
        <v>310123</v>
      </c>
      <c r="K42" s="9">
        <v>95</v>
      </c>
      <c r="L42" s="9">
        <v>7367</v>
      </c>
      <c r="M42" s="19">
        <f t="shared" si="1"/>
        <v>317585</v>
      </c>
      <c r="N42" s="10">
        <v>538856</v>
      </c>
      <c r="O42" s="11">
        <f t="shared" si="2"/>
        <v>0.58936895942515255</v>
      </c>
    </row>
    <row r="43" spans="1:15" x14ac:dyDescent="0.3">
      <c r="A43" s="8">
        <v>36</v>
      </c>
      <c r="B43" s="18" t="s">
        <v>49</v>
      </c>
      <c r="C43" s="19">
        <v>315</v>
      </c>
      <c r="D43" s="19">
        <v>5226</v>
      </c>
      <c r="E43" s="19">
        <v>202</v>
      </c>
      <c r="F43" s="19">
        <v>79</v>
      </c>
      <c r="G43" s="9">
        <v>1409</v>
      </c>
      <c r="H43" s="19">
        <v>113</v>
      </c>
      <c r="I43" s="9">
        <v>2478</v>
      </c>
      <c r="J43" s="19">
        <f t="shared" si="0"/>
        <v>9822</v>
      </c>
      <c r="K43" s="9">
        <v>2</v>
      </c>
      <c r="L43" s="9">
        <v>204</v>
      </c>
      <c r="M43" s="19">
        <f t="shared" si="1"/>
        <v>10028</v>
      </c>
      <c r="N43" s="10">
        <v>15317</v>
      </c>
      <c r="O43" s="11">
        <f t="shared" si="2"/>
        <v>0.65469739505125024</v>
      </c>
    </row>
    <row r="44" spans="1:15" x14ac:dyDescent="0.3">
      <c r="A44" s="8">
        <v>37</v>
      </c>
      <c r="B44" s="18" t="s">
        <v>50</v>
      </c>
      <c r="C44" s="19">
        <v>108</v>
      </c>
      <c r="D44" s="19">
        <v>1379</v>
      </c>
      <c r="E44" s="19">
        <v>90</v>
      </c>
      <c r="F44" s="19">
        <v>13</v>
      </c>
      <c r="G44" s="9">
        <v>506</v>
      </c>
      <c r="H44" s="19">
        <v>41</v>
      </c>
      <c r="I44" s="9">
        <v>540</v>
      </c>
      <c r="J44" s="19">
        <f t="shared" si="0"/>
        <v>2677</v>
      </c>
      <c r="K44" s="9">
        <v>0</v>
      </c>
      <c r="L44" s="9">
        <v>73</v>
      </c>
      <c r="M44" s="19">
        <f t="shared" si="1"/>
        <v>2750</v>
      </c>
      <c r="N44" s="10">
        <v>5468</v>
      </c>
      <c r="O44" s="11">
        <f t="shared" si="2"/>
        <v>0.50292611558156552</v>
      </c>
    </row>
    <row r="45" spans="1:15" x14ac:dyDescent="0.3">
      <c r="A45" s="8">
        <v>38</v>
      </c>
      <c r="B45" s="18" t="s">
        <v>51</v>
      </c>
      <c r="C45" s="19">
        <v>369</v>
      </c>
      <c r="D45" s="19">
        <v>2401</v>
      </c>
      <c r="E45" s="19">
        <v>118</v>
      </c>
      <c r="F45" s="19">
        <v>62</v>
      </c>
      <c r="G45" s="9">
        <v>1166</v>
      </c>
      <c r="H45" s="19">
        <v>405</v>
      </c>
      <c r="I45" s="9">
        <v>845</v>
      </c>
      <c r="J45" s="19">
        <f t="shared" si="0"/>
        <v>5366</v>
      </c>
      <c r="K45" s="9">
        <v>3</v>
      </c>
      <c r="L45" s="9">
        <v>160</v>
      </c>
      <c r="M45" s="19">
        <f t="shared" si="1"/>
        <v>5529</v>
      </c>
      <c r="N45" s="10">
        <v>11115</v>
      </c>
      <c r="O45" s="11">
        <f t="shared" si="2"/>
        <v>0.49743589743589745</v>
      </c>
    </row>
    <row r="46" spans="1:15" x14ac:dyDescent="0.3">
      <c r="C46" s="12">
        <f t="shared" ref="C46:N46" si="3">SUM(C7:C45)</f>
        <v>92952</v>
      </c>
      <c r="D46" s="12">
        <f t="shared" si="3"/>
        <v>636009</v>
      </c>
      <c r="E46" s="12">
        <f t="shared" si="3"/>
        <v>37018</v>
      </c>
      <c r="F46" s="12">
        <f t="shared" si="3"/>
        <v>36790</v>
      </c>
      <c r="G46" s="12">
        <f t="shared" si="3"/>
        <v>178888</v>
      </c>
      <c r="H46" s="12">
        <f t="shared" si="3"/>
        <v>43693</v>
      </c>
      <c r="I46" s="12">
        <f t="shared" si="3"/>
        <v>287660</v>
      </c>
      <c r="J46" s="19">
        <f t="shared" si="0"/>
        <v>1313010</v>
      </c>
      <c r="K46" s="12">
        <f t="shared" si="3"/>
        <v>908</v>
      </c>
      <c r="L46" s="12">
        <f t="shared" si="3"/>
        <v>30964</v>
      </c>
      <c r="M46" s="12">
        <f>SUM(M7:M45)</f>
        <v>1344882</v>
      </c>
      <c r="N46" s="12">
        <f t="shared" si="3"/>
        <v>2377964</v>
      </c>
      <c r="O46" s="13">
        <f t="shared" si="2"/>
        <v>0.56556028602619723</v>
      </c>
    </row>
    <row r="47" spans="1:15" x14ac:dyDescent="0.3">
      <c r="C47" s="13">
        <f>C46/$J$46</f>
        <v>7.0793063266844883E-2</v>
      </c>
      <c r="D47" s="13">
        <f t="shared" ref="D47:J47" si="4">D46/$J$46</f>
        <v>0.48439006557451963</v>
      </c>
      <c r="E47" s="13">
        <f t="shared" si="4"/>
        <v>2.8193235390438762E-2</v>
      </c>
      <c r="F47" s="13">
        <f t="shared" si="4"/>
        <v>2.8019588578914099E-2</v>
      </c>
      <c r="G47" s="13">
        <f t="shared" si="4"/>
        <v>0.13624267903519394</v>
      </c>
      <c r="H47" s="13">
        <f t="shared" si="4"/>
        <v>3.3276974280470065E-2</v>
      </c>
      <c r="I47" s="13">
        <f t="shared" si="4"/>
        <v>0.21908439387361864</v>
      </c>
      <c r="J47" s="13">
        <f t="shared" si="4"/>
        <v>1</v>
      </c>
    </row>
    <row r="48" spans="1:15" x14ac:dyDescent="0.3">
      <c r="A48" s="1" t="s">
        <v>54</v>
      </c>
      <c r="B48" s="15" t="s">
        <v>55</v>
      </c>
      <c r="N48" s="14"/>
    </row>
    <row r="49" spans="1:15" x14ac:dyDescent="0.3">
      <c r="A49" s="1" t="s">
        <v>56</v>
      </c>
      <c r="B49" s="15" t="s">
        <v>57</v>
      </c>
      <c r="K49" s="12">
        <v>908</v>
      </c>
      <c r="L49" s="12">
        <v>30964</v>
      </c>
      <c r="M49" s="12">
        <v>1344882</v>
      </c>
      <c r="N49" s="12">
        <v>2377964</v>
      </c>
      <c r="O49" s="13">
        <v>0.56556028602619723</v>
      </c>
    </row>
    <row r="50" spans="1:15" x14ac:dyDescent="0.3">
      <c r="A50" s="1" t="s">
        <v>58</v>
      </c>
      <c r="B50" s="15" t="s">
        <v>59</v>
      </c>
    </row>
  </sheetData>
  <mergeCells count="3">
    <mergeCell ref="C2:O2"/>
    <mergeCell ref="C3:O3"/>
    <mergeCell ref="J5:J6"/>
  </mergeCells>
  <pageMargins left="0.7" right="0.7" top="0.75" bottom="0.75" header="0.3" footer="0.3"/>
  <pageSetup scale="57" orientation="landscape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8149F-9AA0-AF46-ADB2-44273C801DDD}">
  <sheetPr>
    <pageSetUpPr fitToPage="1"/>
  </sheetPr>
  <dimension ref="A1:F46"/>
  <sheetViews>
    <sheetView zoomScale="110" zoomScaleNormal="11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11" sqref="A11:E11"/>
    </sheetView>
  </sheetViews>
  <sheetFormatPr baseColWidth="10" defaultRowHeight="15.6" x14ac:dyDescent="0.3"/>
  <cols>
    <col min="1" max="1" width="6.8984375" style="1" customWidth="1"/>
    <col min="2" max="2" width="26.8984375" customWidth="1"/>
    <col min="3" max="5" width="14.8984375" customWidth="1"/>
    <col min="6" max="6" width="11" style="1"/>
  </cols>
  <sheetData>
    <row r="1" spans="1:6" x14ac:dyDescent="0.3">
      <c r="A1"/>
    </row>
    <row r="2" spans="1:6" x14ac:dyDescent="0.3">
      <c r="A2"/>
      <c r="B2" s="55" t="s">
        <v>70</v>
      </c>
      <c r="C2" s="55"/>
      <c r="D2" s="55"/>
      <c r="E2" s="55"/>
    </row>
    <row r="3" spans="1:6" ht="18" x14ac:dyDescent="0.35">
      <c r="A3"/>
      <c r="C3" s="51" t="s">
        <v>60</v>
      </c>
      <c r="D3" s="51"/>
      <c r="E3" s="51"/>
    </row>
    <row r="4" spans="1:6" x14ac:dyDescent="0.3">
      <c r="A4"/>
    </row>
    <row r="5" spans="1:6" ht="48" customHeight="1" x14ac:dyDescent="0.3">
      <c r="C5" s="2"/>
    </row>
    <row r="6" spans="1:6" s="7" customFormat="1" ht="49.5" customHeight="1" x14ac:dyDescent="0.3">
      <c r="A6" s="3" t="s">
        <v>0</v>
      </c>
      <c r="B6" s="3" t="s">
        <v>1</v>
      </c>
      <c r="C6" s="3" t="s">
        <v>2</v>
      </c>
      <c r="D6" s="22" t="s">
        <v>61</v>
      </c>
      <c r="E6" s="6" t="s">
        <v>63</v>
      </c>
    </row>
    <row r="7" spans="1:6" x14ac:dyDescent="0.3">
      <c r="A7" s="8">
        <v>11</v>
      </c>
      <c r="B7" s="18" t="s">
        <v>24</v>
      </c>
      <c r="C7" s="16">
        <v>1495</v>
      </c>
      <c r="D7" s="21">
        <v>5946</v>
      </c>
      <c r="E7" s="11">
        <f t="shared" ref="E7:E44" si="0">C7/D7</f>
        <v>0.25142953245879585</v>
      </c>
    </row>
    <row r="8" spans="1:6" x14ac:dyDescent="0.3">
      <c r="A8" s="8">
        <v>5</v>
      </c>
      <c r="B8" s="18" t="s">
        <v>18</v>
      </c>
      <c r="C8" s="16">
        <v>228</v>
      </c>
      <c r="D8" s="21">
        <v>1072</v>
      </c>
      <c r="E8" s="11">
        <f t="shared" si="0"/>
        <v>0.21268656716417911</v>
      </c>
    </row>
    <row r="9" spans="1:6" x14ac:dyDescent="0.3">
      <c r="A9" s="8">
        <v>18</v>
      </c>
      <c r="B9" s="18" t="s">
        <v>31</v>
      </c>
      <c r="C9" s="16">
        <v>11978</v>
      </c>
      <c r="D9" s="21">
        <v>98988</v>
      </c>
      <c r="E9" s="11">
        <f t="shared" si="0"/>
        <v>0.12100456621004566</v>
      </c>
    </row>
    <row r="10" spans="1:6" x14ac:dyDescent="0.3">
      <c r="A10" s="8">
        <v>16</v>
      </c>
      <c r="B10" s="18" t="s">
        <v>29</v>
      </c>
      <c r="C10" s="16">
        <v>122</v>
      </c>
      <c r="D10" s="21">
        <v>1163</v>
      </c>
      <c r="E10" s="11">
        <f t="shared" si="0"/>
        <v>0.10490111779879621</v>
      </c>
    </row>
    <row r="11" spans="1:6" x14ac:dyDescent="0.3">
      <c r="A11" s="8">
        <v>35</v>
      </c>
      <c r="B11" s="18" t="s">
        <v>48</v>
      </c>
      <c r="C11" s="16">
        <v>31800</v>
      </c>
      <c r="D11" s="21">
        <v>310123</v>
      </c>
      <c r="E11" s="11">
        <f t="shared" si="0"/>
        <v>0.10253995995137413</v>
      </c>
    </row>
    <row r="12" spans="1:6" x14ac:dyDescent="0.3">
      <c r="A12" s="8">
        <v>7</v>
      </c>
      <c r="B12" s="18" t="s">
        <v>20</v>
      </c>
      <c r="C12" s="16">
        <v>424</v>
      </c>
      <c r="D12" s="21">
        <v>5394</v>
      </c>
      <c r="E12" s="11">
        <f t="shared" si="0"/>
        <v>7.8605858361142006E-2</v>
      </c>
    </row>
    <row r="13" spans="1:6" x14ac:dyDescent="0.3">
      <c r="A13" s="8">
        <v>30</v>
      </c>
      <c r="B13" s="18" t="s">
        <v>43</v>
      </c>
      <c r="C13" s="16">
        <v>25418</v>
      </c>
      <c r="D13" s="21">
        <v>347876</v>
      </c>
      <c r="E13" s="11">
        <f t="shared" si="0"/>
        <v>7.3066264990973795E-2</v>
      </c>
    </row>
    <row r="14" spans="1:6" x14ac:dyDescent="0.3">
      <c r="A14" s="8">
        <v>27</v>
      </c>
      <c r="B14" s="18" t="s">
        <v>40</v>
      </c>
      <c r="C14" s="16">
        <v>2755</v>
      </c>
      <c r="D14" s="21">
        <v>38749</v>
      </c>
      <c r="E14" s="11">
        <f t="shared" si="0"/>
        <v>7.1098608996361196E-2</v>
      </c>
    </row>
    <row r="15" spans="1:6" x14ac:dyDescent="0.3">
      <c r="A15" s="26">
        <v>38</v>
      </c>
      <c r="B15" s="18" t="s">
        <v>51</v>
      </c>
      <c r="C15" s="16">
        <v>369</v>
      </c>
      <c r="D15" s="21">
        <v>5366</v>
      </c>
      <c r="E15" s="11">
        <f t="shared" si="0"/>
        <v>6.8766306373462538E-2</v>
      </c>
    </row>
    <row r="16" spans="1:6" s="35" customFormat="1" x14ac:dyDescent="0.3">
      <c r="A16" s="26">
        <v>12</v>
      </c>
      <c r="B16" s="31" t="s">
        <v>25</v>
      </c>
      <c r="C16" s="32">
        <v>69</v>
      </c>
      <c r="D16" s="33">
        <v>1056</v>
      </c>
      <c r="E16" s="34">
        <f t="shared" si="0"/>
        <v>6.5340909090909088E-2</v>
      </c>
      <c r="F16" s="37"/>
    </row>
    <row r="17" spans="1:6" x14ac:dyDescent="0.3">
      <c r="A17" s="8">
        <v>1</v>
      </c>
      <c r="B17" s="18" t="s">
        <v>14</v>
      </c>
      <c r="C17" s="16">
        <v>45</v>
      </c>
      <c r="D17" s="21">
        <v>750</v>
      </c>
      <c r="E17" s="11">
        <f t="shared" si="0"/>
        <v>0.06</v>
      </c>
    </row>
    <row r="18" spans="1:6" x14ac:dyDescent="0.3">
      <c r="A18" s="8">
        <v>4</v>
      </c>
      <c r="B18" s="18" t="s">
        <v>17</v>
      </c>
      <c r="C18" s="16">
        <v>749</v>
      </c>
      <c r="D18" s="21">
        <v>12750</v>
      </c>
      <c r="E18" s="11">
        <f t="shared" si="0"/>
        <v>5.8745098039215689E-2</v>
      </c>
    </row>
    <row r="19" spans="1:6" x14ac:dyDescent="0.3">
      <c r="A19" s="8">
        <v>15</v>
      </c>
      <c r="B19" s="18" t="s">
        <v>28</v>
      </c>
      <c r="C19" s="16">
        <v>49</v>
      </c>
      <c r="D19" s="21">
        <v>853</v>
      </c>
      <c r="E19" s="11">
        <f t="shared" si="0"/>
        <v>5.7444314185228607E-2</v>
      </c>
    </row>
    <row r="20" spans="1:6" x14ac:dyDescent="0.3">
      <c r="A20" s="8">
        <v>10</v>
      </c>
      <c r="B20" s="18" t="s">
        <v>23</v>
      </c>
      <c r="C20" s="16">
        <v>1926</v>
      </c>
      <c r="D20" s="21">
        <v>34231</v>
      </c>
      <c r="E20" s="11">
        <f t="shared" si="0"/>
        <v>5.6264789226140047E-2</v>
      </c>
    </row>
    <row r="21" spans="1:6" x14ac:dyDescent="0.3">
      <c r="A21" s="8">
        <v>32</v>
      </c>
      <c r="B21" s="18" t="s">
        <v>45</v>
      </c>
      <c r="C21" s="16">
        <v>1010</v>
      </c>
      <c r="D21" s="21">
        <v>18859</v>
      </c>
      <c r="E21" s="11">
        <f t="shared" si="0"/>
        <v>5.3555331671880799E-2</v>
      </c>
    </row>
    <row r="22" spans="1:6" x14ac:dyDescent="0.3">
      <c r="A22" s="8">
        <v>22</v>
      </c>
      <c r="B22" s="18" t="s">
        <v>35</v>
      </c>
      <c r="C22" s="16">
        <v>655</v>
      </c>
      <c r="D22" s="21">
        <v>12272</v>
      </c>
      <c r="E22" s="11">
        <f t="shared" si="0"/>
        <v>5.3373533246414605E-2</v>
      </c>
    </row>
    <row r="23" spans="1:6" x14ac:dyDescent="0.3">
      <c r="A23" s="8">
        <v>25</v>
      </c>
      <c r="B23" s="18" t="s">
        <v>38</v>
      </c>
      <c r="C23" s="16">
        <v>3650</v>
      </c>
      <c r="D23" s="21">
        <v>70268</v>
      </c>
      <c r="E23" s="11">
        <f t="shared" si="0"/>
        <v>5.1943985882620822E-2</v>
      </c>
    </row>
    <row r="24" spans="1:6" x14ac:dyDescent="0.3">
      <c r="A24" s="8">
        <v>28</v>
      </c>
      <c r="B24" s="18" t="s">
        <v>41</v>
      </c>
      <c r="C24" s="16">
        <v>1529</v>
      </c>
      <c r="D24" s="21">
        <v>29521</v>
      </c>
      <c r="E24" s="11">
        <f t="shared" si="0"/>
        <v>5.179363842688256E-2</v>
      </c>
    </row>
    <row r="25" spans="1:6" x14ac:dyDescent="0.3">
      <c r="A25" s="26">
        <v>13</v>
      </c>
      <c r="B25" s="18" t="s">
        <v>26</v>
      </c>
      <c r="C25" s="16">
        <v>40</v>
      </c>
      <c r="D25" s="21">
        <v>773</v>
      </c>
      <c r="E25" s="11">
        <f t="shared" si="0"/>
        <v>5.1746442432082797E-2</v>
      </c>
    </row>
    <row r="26" spans="1:6" x14ac:dyDescent="0.3">
      <c r="A26" s="8">
        <v>31</v>
      </c>
      <c r="B26" s="18" t="s">
        <v>44</v>
      </c>
      <c r="C26" s="16">
        <v>464</v>
      </c>
      <c r="D26" s="21">
        <v>11125</v>
      </c>
      <c r="E26" s="11">
        <f t="shared" si="0"/>
        <v>4.1707865168539325E-2</v>
      </c>
    </row>
    <row r="27" spans="1:6" x14ac:dyDescent="0.3">
      <c r="A27" s="26">
        <v>19</v>
      </c>
      <c r="B27" s="18" t="s">
        <v>32</v>
      </c>
      <c r="C27" s="16">
        <v>154</v>
      </c>
      <c r="D27" s="21">
        <v>3699</v>
      </c>
      <c r="E27" s="11">
        <f t="shared" si="0"/>
        <v>4.1632873749662069E-2</v>
      </c>
    </row>
    <row r="28" spans="1:6" x14ac:dyDescent="0.3">
      <c r="A28" s="8">
        <v>37</v>
      </c>
      <c r="B28" s="18" t="s">
        <v>50</v>
      </c>
      <c r="C28" s="16">
        <v>108</v>
      </c>
      <c r="D28" s="21">
        <v>2677</v>
      </c>
      <c r="E28" s="11">
        <f t="shared" si="0"/>
        <v>4.0343668285394096E-2</v>
      </c>
    </row>
    <row r="29" spans="1:6" s="35" customFormat="1" x14ac:dyDescent="0.3">
      <c r="A29" s="26">
        <v>21</v>
      </c>
      <c r="B29" s="31" t="s">
        <v>34</v>
      </c>
      <c r="C29" s="32">
        <v>131</v>
      </c>
      <c r="D29" s="33">
        <v>3255</v>
      </c>
      <c r="E29" s="34">
        <f t="shared" si="0"/>
        <v>4.0245775729646695E-2</v>
      </c>
      <c r="F29" s="37"/>
    </row>
    <row r="30" spans="1:6" x14ac:dyDescent="0.3">
      <c r="A30" s="26">
        <v>29</v>
      </c>
      <c r="B30" s="18" t="s">
        <v>42</v>
      </c>
      <c r="C30" s="16">
        <v>44</v>
      </c>
      <c r="D30" s="21">
        <v>1280</v>
      </c>
      <c r="E30" s="11">
        <f t="shared" si="0"/>
        <v>3.4375000000000003E-2</v>
      </c>
    </row>
    <row r="31" spans="1:6" x14ac:dyDescent="0.3">
      <c r="A31" s="8">
        <v>3</v>
      </c>
      <c r="B31" s="18" t="s">
        <v>16</v>
      </c>
      <c r="C31" s="16">
        <v>336</v>
      </c>
      <c r="D31" s="21">
        <v>9800</v>
      </c>
      <c r="E31" s="11">
        <f t="shared" si="0"/>
        <v>3.4285714285714287E-2</v>
      </c>
    </row>
    <row r="32" spans="1:6" x14ac:dyDescent="0.3">
      <c r="A32" s="8">
        <v>36</v>
      </c>
      <c r="B32" s="18" t="s">
        <v>49</v>
      </c>
      <c r="C32" s="16">
        <v>315</v>
      </c>
      <c r="D32" s="21">
        <v>9822</v>
      </c>
      <c r="E32" s="11">
        <f t="shared" si="0"/>
        <v>3.2070861331704337E-2</v>
      </c>
    </row>
    <row r="33" spans="1:5" x14ac:dyDescent="0.3">
      <c r="A33" s="8">
        <v>6</v>
      </c>
      <c r="B33" s="18" t="s">
        <v>19</v>
      </c>
      <c r="C33" s="16">
        <v>435</v>
      </c>
      <c r="D33" s="21">
        <v>13648</v>
      </c>
      <c r="E33" s="11">
        <f t="shared" si="0"/>
        <v>3.1872801875732708E-2</v>
      </c>
    </row>
    <row r="34" spans="1:5" x14ac:dyDescent="0.3">
      <c r="A34" s="8">
        <v>20</v>
      </c>
      <c r="B34" s="18" t="s">
        <v>33</v>
      </c>
      <c r="C34" s="16">
        <v>879</v>
      </c>
      <c r="D34" s="21">
        <v>29685</v>
      </c>
      <c r="E34" s="11">
        <f t="shared" si="0"/>
        <v>2.9610914603335016E-2</v>
      </c>
    </row>
    <row r="35" spans="1:5" x14ac:dyDescent="0.3">
      <c r="A35" s="8">
        <v>34</v>
      </c>
      <c r="B35" s="18" t="s">
        <v>47</v>
      </c>
      <c r="C35" s="16">
        <v>59</v>
      </c>
      <c r="D35" s="21">
        <v>2017</v>
      </c>
      <c r="E35" s="11">
        <f t="shared" si="0"/>
        <v>2.9251363411006447E-2</v>
      </c>
    </row>
    <row r="36" spans="1:5" x14ac:dyDescent="0.3">
      <c r="A36" s="8">
        <v>23</v>
      </c>
      <c r="B36" s="18" t="s">
        <v>36</v>
      </c>
      <c r="C36" s="16">
        <v>94</v>
      </c>
      <c r="D36" s="21">
        <v>3422</v>
      </c>
      <c r="E36" s="11">
        <f t="shared" si="0"/>
        <v>2.7469316189362946E-2</v>
      </c>
    </row>
    <row r="37" spans="1:5" x14ac:dyDescent="0.3">
      <c r="A37" s="8">
        <v>8</v>
      </c>
      <c r="B37" s="18" t="s">
        <v>21</v>
      </c>
      <c r="C37" s="16">
        <v>37</v>
      </c>
      <c r="D37" s="21">
        <v>1399</v>
      </c>
      <c r="E37" s="11">
        <f t="shared" si="0"/>
        <v>2.6447462473195141E-2</v>
      </c>
    </row>
    <row r="38" spans="1:5" x14ac:dyDescent="0.3">
      <c r="A38" s="8">
        <v>2</v>
      </c>
      <c r="B38" s="18" t="s">
        <v>15</v>
      </c>
      <c r="C38" s="16">
        <v>1639</v>
      </c>
      <c r="D38" s="21">
        <v>62813</v>
      </c>
      <c r="E38" s="11">
        <f t="shared" si="0"/>
        <v>2.6093324630251699E-2</v>
      </c>
    </row>
    <row r="39" spans="1:5" x14ac:dyDescent="0.3">
      <c r="A39" s="8">
        <v>33</v>
      </c>
      <c r="B39" s="18" t="s">
        <v>46</v>
      </c>
      <c r="C39" s="16">
        <v>1265</v>
      </c>
      <c r="D39" s="21">
        <v>48575</v>
      </c>
      <c r="E39" s="11">
        <f t="shared" si="0"/>
        <v>2.6042202779207411E-2</v>
      </c>
    </row>
    <row r="40" spans="1:5" x14ac:dyDescent="0.3">
      <c r="A40" s="8">
        <v>24</v>
      </c>
      <c r="B40" s="18" t="s">
        <v>37</v>
      </c>
      <c r="C40" s="16">
        <v>511</v>
      </c>
      <c r="D40" s="21">
        <v>19639</v>
      </c>
      <c r="E40" s="11">
        <f t="shared" si="0"/>
        <v>2.6019654768572736E-2</v>
      </c>
    </row>
    <row r="41" spans="1:5" x14ac:dyDescent="0.3">
      <c r="A41" s="8">
        <v>14</v>
      </c>
      <c r="B41" s="18" t="s">
        <v>27</v>
      </c>
      <c r="C41" s="16">
        <v>98</v>
      </c>
      <c r="D41" s="21">
        <v>4386</v>
      </c>
      <c r="E41" s="11">
        <f t="shared" si="0"/>
        <v>2.2343821249430004E-2</v>
      </c>
    </row>
    <row r="42" spans="1:5" x14ac:dyDescent="0.3">
      <c r="A42" s="8">
        <v>17</v>
      </c>
      <c r="B42" s="18" t="s">
        <v>30</v>
      </c>
      <c r="C42" s="16">
        <v>1220</v>
      </c>
      <c r="D42" s="21">
        <v>57626</v>
      </c>
      <c r="E42" s="11">
        <f t="shared" si="0"/>
        <v>2.117099920174921E-2</v>
      </c>
    </row>
    <row r="43" spans="1:5" x14ac:dyDescent="0.3">
      <c r="A43" s="8">
        <v>26</v>
      </c>
      <c r="B43" s="18" t="s">
        <v>39</v>
      </c>
      <c r="C43" s="16">
        <v>40</v>
      </c>
      <c r="D43" s="21">
        <v>1986</v>
      </c>
      <c r="E43" s="11">
        <f t="shared" si="0"/>
        <v>2.014098690835851E-2</v>
      </c>
    </row>
    <row r="44" spans="1:5" x14ac:dyDescent="0.3">
      <c r="A44" s="8">
        <v>9</v>
      </c>
      <c r="B44" s="18" t="s">
        <v>22</v>
      </c>
      <c r="C44" s="16">
        <v>581</v>
      </c>
      <c r="D44" s="21">
        <v>29044</v>
      </c>
      <c r="E44" s="11">
        <f t="shared" si="0"/>
        <v>2.0004131662305469E-2</v>
      </c>
    </row>
    <row r="45" spans="1:5" x14ac:dyDescent="0.3">
      <c r="C45" s="12">
        <v>92952</v>
      </c>
      <c r="D45" s="21">
        <v>1313010</v>
      </c>
    </row>
    <row r="46" spans="1:5" x14ac:dyDescent="0.3">
      <c r="A46" s="53" t="s">
        <v>62</v>
      </c>
      <c r="B46" s="54"/>
      <c r="C46" s="13">
        <v>7.0793063266844883E-2</v>
      </c>
      <c r="D46" s="13">
        <v>1</v>
      </c>
    </row>
  </sheetData>
  <sortState xmlns:xlrd2="http://schemas.microsoft.com/office/spreadsheetml/2017/richdata2" ref="A7:E44">
    <sortCondition descending="1" ref="E7:E44"/>
  </sortState>
  <mergeCells count="3">
    <mergeCell ref="C3:E3"/>
    <mergeCell ref="A46:B46"/>
    <mergeCell ref="B2:E2"/>
  </mergeCells>
  <pageMargins left="0.7" right="0.7" top="0.75" bottom="0.75" header="0.3" footer="0.3"/>
  <pageSetup scale="8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22D21-7C18-4E86-8EF3-2C8A8B96F31F}">
  <sheetPr>
    <pageSetUpPr fitToPage="1"/>
  </sheetPr>
  <dimension ref="A5:H50"/>
  <sheetViews>
    <sheetView workbookViewId="0">
      <selection activeCell="B5" sqref="B5:F5"/>
    </sheetView>
  </sheetViews>
  <sheetFormatPr baseColWidth="10" defaultRowHeight="15.6" x14ac:dyDescent="0.3"/>
  <cols>
    <col min="1" max="1" width="11" style="40"/>
    <col min="3" max="3" width="20.3984375" bestFit="1" customWidth="1"/>
    <col min="4" max="4" width="8.8984375" customWidth="1"/>
    <col min="7" max="7" width="11" style="1"/>
    <col min="10" max="10" width="20.3984375" bestFit="1" customWidth="1"/>
    <col min="11" max="11" width="5.69921875" customWidth="1"/>
    <col min="12" max="12" width="9.3984375" customWidth="1"/>
  </cols>
  <sheetData>
    <row r="5" spans="1:8" x14ac:dyDescent="0.3">
      <c r="B5" s="56" t="s">
        <v>71</v>
      </c>
      <c r="C5" s="56"/>
      <c r="D5" s="56"/>
      <c r="E5" s="56"/>
      <c r="F5" s="56"/>
    </row>
    <row r="6" spans="1:8" x14ac:dyDescent="0.3">
      <c r="A6" s="40">
        <v>1</v>
      </c>
      <c r="B6" s="8">
        <v>5</v>
      </c>
      <c r="C6" s="18" t="s">
        <v>18</v>
      </c>
      <c r="D6" s="16">
        <v>228</v>
      </c>
      <c r="E6" s="21">
        <v>1072</v>
      </c>
      <c r="F6" s="11">
        <f t="shared" ref="F6:F11" si="0">D6/E6</f>
        <v>0.21268656716417911</v>
      </c>
      <c r="G6" s="41"/>
      <c r="H6" s="38"/>
    </row>
    <row r="7" spans="1:8" x14ac:dyDescent="0.3">
      <c r="A7" s="40">
        <f>A6+1</f>
        <v>2</v>
      </c>
      <c r="B7" s="8">
        <v>16</v>
      </c>
      <c r="C7" s="18" t="s">
        <v>29</v>
      </c>
      <c r="D7" s="16">
        <v>122</v>
      </c>
      <c r="E7" s="21">
        <v>1163</v>
      </c>
      <c r="F7" s="11">
        <f t="shared" si="0"/>
        <v>0.10490111779879621</v>
      </c>
      <c r="G7" s="41" t="s">
        <v>64</v>
      </c>
      <c r="H7" s="38"/>
    </row>
    <row r="8" spans="1:8" x14ac:dyDescent="0.3">
      <c r="A8" s="40">
        <f t="shared" ref="A8:A18" si="1">A7+1</f>
        <v>3</v>
      </c>
      <c r="B8" s="26">
        <v>12</v>
      </c>
      <c r="C8" s="31" t="s">
        <v>25</v>
      </c>
      <c r="D8" s="32">
        <v>69</v>
      </c>
      <c r="E8" s="33">
        <v>1056</v>
      </c>
      <c r="F8" s="34">
        <f t="shared" si="0"/>
        <v>6.5340909090909088E-2</v>
      </c>
      <c r="G8" s="42" t="s">
        <v>67</v>
      </c>
      <c r="H8" s="39"/>
    </row>
    <row r="9" spans="1:8" x14ac:dyDescent="0.3">
      <c r="A9" s="40">
        <f t="shared" si="1"/>
        <v>4</v>
      </c>
      <c r="B9" s="8">
        <v>1</v>
      </c>
      <c r="C9" s="18" t="s">
        <v>14</v>
      </c>
      <c r="D9" s="16">
        <v>45</v>
      </c>
      <c r="E9" s="21">
        <v>750</v>
      </c>
      <c r="F9" s="11">
        <f t="shared" si="0"/>
        <v>0.06</v>
      </c>
      <c r="G9" s="41" t="s">
        <v>68</v>
      </c>
      <c r="H9" s="38"/>
    </row>
    <row r="10" spans="1:8" x14ac:dyDescent="0.3">
      <c r="A10" s="40">
        <f t="shared" si="1"/>
        <v>5</v>
      </c>
      <c r="B10" s="8">
        <v>15</v>
      </c>
      <c r="C10" s="18" t="s">
        <v>28</v>
      </c>
      <c r="D10" s="16">
        <v>49</v>
      </c>
      <c r="E10" s="21">
        <v>853</v>
      </c>
      <c r="F10" s="11">
        <f t="shared" si="0"/>
        <v>5.7444314185228607E-2</v>
      </c>
      <c r="G10" s="41" t="s">
        <v>65</v>
      </c>
      <c r="H10" s="38"/>
    </row>
    <row r="11" spans="1:8" x14ac:dyDescent="0.3">
      <c r="A11" s="40">
        <f t="shared" si="1"/>
        <v>6</v>
      </c>
      <c r="B11" s="26">
        <v>13</v>
      </c>
      <c r="C11" s="18" t="s">
        <v>26</v>
      </c>
      <c r="D11" s="16">
        <v>40</v>
      </c>
      <c r="E11" s="21">
        <v>773</v>
      </c>
      <c r="F11" s="11">
        <f t="shared" si="0"/>
        <v>5.1746442432082797E-2</v>
      </c>
      <c r="G11" s="41"/>
      <c r="H11" s="38"/>
    </row>
    <row r="12" spans="1:8" x14ac:dyDescent="0.3">
      <c r="B12" s="25"/>
      <c r="C12" s="27"/>
      <c r="D12" s="28"/>
      <c r="E12" s="29"/>
      <c r="F12" s="30"/>
      <c r="G12" s="41"/>
      <c r="H12" s="38"/>
    </row>
    <row r="13" spans="1:8" x14ac:dyDescent="0.3">
      <c r="A13" s="40">
        <f>A11+1</f>
        <v>7</v>
      </c>
      <c r="B13" s="8">
        <v>37</v>
      </c>
      <c r="C13" s="18" t="s">
        <v>50</v>
      </c>
      <c r="D13" s="16">
        <v>108</v>
      </c>
      <c r="E13" s="21">
        <v>2677</v>
      </c>
      <c r="F13" s="11">
        <f t="shared" ref="F13:F18" si="2">D13/E13</f>
        <v>4.0343668285394096E-2</v>
      </c>
      <c r="G13" s="41"/>
      <c r="H13" s="38"/>
    </row>
    <row r="14" spans="1:8" x14ac:dyDescent="0.3">
      <c r="A14" s="40">
        <f t="shared" si="1"/>
        <v>8</v>
      </c>
      <c r="B14" s="26">
        <v>21</v>
      </c>
      <c r="C14" s="31" t="s">
        <v>34</v>
      </c>
      <c r="D14" s="32">
        <v>131</v>
      </c>
      <c r="E14" s="33">
        <v>3255</v>
      </c>
      <c r="F14" s="34">
        <f t="shared" si="2"/>
        <v>4.0245775729646695E-2</v>
      </c>
      <c r="G14" s="42" t="s">
        <v>66</v>
      </c>
      <c r="H14" s="39"/>
    </row>
    <row r="15" spans="1:8" x14ac:dyDescent="0.3">
      <c r="A15" s="40">
        <f t="shared" si="1"/>
        <v>9</v>
      </c>
      <c r="B15" s="26">
        <v>29</v>
      </c>
      <c r="C15" s="18" t="s">
        <v>42</v>
      </c>
      <c r="D15" s="16">
        <v>44</v>
      </c>
      <c r="E15" s="21">
        <v>1280</v>
      </c>
      <c r="F15" s="11">
        <f t="shared" si="2"/>
        <v>3.4375000000000003E-2</v>
      </c>
      <c r="G15" s="41" t="s">
        <v>64</v>
      </c>
      <c r="H15" s="38"/>
    </row>
    <row r="16" spans="1:8" x14ac:dyDescent="0.3">
      <c r="A16" s="40">
        <f t="shared" si="1"/>
        <v>10</v>
      </c>
      <c r="B16" s="8">
        <v>34</v>
      </c>
      <c r="C16" s="18" t="s">
        <v>47</v>
      </c>
      <c r="D16" s="16">
        <v>59</v>
      </c>
      <c r="E16" s="21">
        <v>2017</v>
      </c>
      <c r="F16" s="11">
        <f t="shared" si="2"/>
        <v>2.9251363411006447E-2</v>
      </c>
      <c r="G16" s="41" t="s">
        <v>69</v>
      </c>
      <c r="H16" s="38"/>
    </row>
    <row r="17" spans="1:8" x14ac:dyDescent="0.3">
      <c r="A17" s="40">
        <f t="shared" si="1"/>
        <v>11</v>
      </c>
      <c r="B17" s="8">
        <v>8</v>
      </c>
      <c r="C17" s="18" t="s">
        <v>21</v>
      </c>
      <c r="D17" s="16">
        <v>37</v>
      </c>
      <c r="E17" s="21">
        <v>1399</v>
      </c>
      <c r="F17" s="11">
        <f t="shared" si="2"/>
        <v>2.6447462473195141E-2</v>
      </c>
      <c r="G17" s="41" t="s">
        <v>65</v>
      </c>
      <c r="H17" s="38"/>
    </row>
    <row r="18" spans="1:8" x14ac:dyDescent="0.3">
      <c r="A18" s="40">
        <f t="shared" si="1"/>
        <v>12</v>
      </c>
      <c r="B18" s="8">
        <v>26</v>
      </c>
      <c r="C18" s="18" t="s">
        <v>39</v>
      </c>
      <c r="D18" s="16">
        <v>40</v>
      </c>
      <c r="E18" s="21">
        <v>1986</v>
      </c>
      <c r="F18" s="11">
        <f t="shared" si="2"/>
        <v>2.014098690835851E-2</v>
      </c>
      <c r="G18" s="41"/>
      <c r="H18" s="38"/>
    </row>
    <row r="20" spans="1:8" x14ac:dyDescent="0.3">
      <c r="B20" s="56" t="s">
        <v>72</v>
      </c>
      <c r="C20" s="56"/>
      <c r="D20" s="56"/>
      <c r="E20" s="56"/>
      <c r="F20" s="56"/>
    </row>
    <row r="21" spans="1:8" x14ac:dyDescent="0.3">
      <c r="A21" s="40">
        <v>1</v>
      </c>
      <c r="B21" s="8">
        <v>11</v>
      </c>
      <c r="C21" s="18" t="s">
        <v>24</v>
      </c>
      <c r="D21" s="16">
        <v>1495</v>
      </c>
      <c r="E21" s="21">
        <v>5946</v>
      </c>
      <c r="F21" s="11">
        <f t="shared" ref="F21:F27" si="3">D21/E21</f>
        <v>0.25142953245879585</v>
      </c>
    </row>
    <row r="22" spans="1:8" x14ac:dyDescent="0.3">
      <c r="A22" s="40">
        <f>A21+1</f>
        <v>2</v>
      </c>
      <c r="B22" s="8">
        <v>7</v>
      </c>
      <c r="C22" s="18" t="s">
        <v>20</v>
      </c>
      <c r="D22" s="16">
        <v>424</v>
      </c>
      <c r="E22" s="21">
        <v>5394</v>
      </c>
      <c r="F22" s="11">
        <f t="shared" si="3"/>
        <v>7.8605858361142006E-2</v>
      </c>
      <c r="G22" s="1" t="s">
        <v>64</v>
      </c>
    </row>
    <row r="23" spans="1:8" x14ac:dyDescent="0.3">
      <c r="A23" s="40">
        <f t="shared" ref="A23:A35" si="4">A22+1</f>
        <v>3</v>
      </c>
      <c r="B23" s="26">
        <v>38</v>
      </c>
      <c r="C23" s="18" t="s">
        <v>51</v>
      </c>
      <c r="D23" s="16">
        <v>369</v>
      </c>
      <c r="E23" s="21">
        <v>5366</v>
      </c>
      <c r="F23" s="11">
        <f t="shared" si="3"/>
        <v>6.8766306373462538E-2</v>
      </c>
      <c r="G23" s="1" t="s">
        <v>67</v>
      </c>
    </row>
    <row r="24" spans="1:8" x14ac:dyDescent="0.3">
      <c r="A24" s="40">
        <f t="shared" si="4"/>
        <v>4</v>
      </c>
      <c r="B24" s="8">
        <v>4</v>
      </c>
      <c r="C24" s="18" t="s">
        <v>17</v>
      </c>
      <c r="D24" s="16">
        <v>749</v>
      </c>
      <c r="E24" s="21">
        <v>12750</v>
      </c>
      <c r="F24" s="11">
        <f t="shared" si="3"/>
        <v>5.8745098039215689E-2</v>
      </c>
      <c r="G24" s="1" t="s">
        <v>68</v>
      </c>
    </row>
    <row r="25" spans="1:8" x14ac:dyDescent="0.3">
      <c r="A25" s="40">
        <f t="shared" si="4"/>
        <v>5</v>
      </c>
      <c r="B25" s="8">
        <v>32</v>
      </c>
      <c r="C25" s="18" t="s">
        <v>45</v>
      </c>
      <c r="D25" s="16">
        <v>1010</v>
      </c>
      <c r="E25" s="21">
        <v>18859</v>
      </c>
      <c r="F25" s="11">
        <f t="shared" si="3"/>
        <v>5.3555331671880799E-2</v>
      </c>
      <c r="G25" s="1" t="s">
        <v>65</v>
      </c>
    </row>
    <row r="26" spans="1:8" x14ac:dyDescent="0.3">
      <c r="A26" s="40">
        <f t="shared" si="4"/>
        <v>6</v>
      </c>
      <c r="B26" s="8">
        <v>22</v>
      </c>
      <c r="C26" s="18" t="s">
        <v>35</v>
      </c>
      <c r="D26" s="16">
        <v>655</v>
      </c>
      <c r="E26" s="21">
        <v>12272</v>
      </c>
      <c r="F26" s="11">
        <f t="shared" si="3"/>
        <v>5.3373533246414605E-2</v>
      </c>
    </row>
    <row r="27" spans="1:8" x14ac:dyDescent="0.3">
      <c r="A27" s="40">
        <f t="shared" si="4"/>
        <v>7</v>
      </c>
      <c r="B27" s="8">
        <v>31</v>
      </c>
      <c r="C27" s="18" t="s">
        <v>44</v>
      </c>
      <c r="D27" s="16">
        <v>464</v>
      </c>
      <c r="E27" s="21">
        <v>11125</v>
      </c>
      <c r="F27" s="11">
        <f t="shared" si="3"/>
        <v>4.1707865168539325E-2</v>
      </c>
    </row>
    <row r="28" spans="1:8" x14ac:dyDescent="0.3">
      <c r="B28" s="25"/>
      <c r="C28" s="27"/>
      <c r="D28" s="28"/>
      <c r="E28" s="29"/>
      <c r="F28" s="30"/>
    </row>
    <row r="29" spans="1:8" x14ac:dyDescent="0.3">
      <c r="A29" s="40">
        <f>A27+1</f>
        <v>8</v>
      </c>
      <c r="B29" s="26">
        <v>19</v>
      </c>
      <c r="C29" s="18" t="s">
        <v>32</v>
      </c>
      <c r="D29" s="16">
        <v>154</v>
      </c>
      <c r="E29" s="21">
        <v>3699</v>
      </c>
      <c r="F29" s="11">
        <f t="shared" ref="F29:F35" si="5">D29/E29</f>
        <v>4.1632873749662069E-2</v>
      </c>
    </row>
    <row r="30" spans="1:8" x14ac:dyDescent="0.3">
      <c r="A30" s="40">
        <f t="shared" si="4"/>
        <v>9</v>
      </c>
      <c r="B30" s="8">
        <v>3</v>
      </c>
      <c r="C30" s="18" t="s">
        <v>16</v>
      </c>
      <c r="D30" s="16">
        <v>336</v>
      </c>
      <c r="E30" s="21">
        <v>9800</v>
      </c>
      <c r="F30" s="11">
        <f t="shared" si="5"/>
        <v>3.4285714285714287E-2</v>
      </c>
      <c r="G30" s="1" t="s">
        <v>66</v>
      </c>
    </row>
    <row r="31" spans="1:8" x14ac:dyDescent="0.3">
      <c r="A31" s="40">
        <f t="shared" si="4"/>
        <v>10</v>
      </c>
      <c r="B31" s="8">
        <v>36</v>
      </c>
      <c r="C31" s="18" t="s">
        <v>49</v>
      </c>
      <c r="D31" s="16">
        <v>315</v>
      </c>
      <c r="E31" s="21">
        <v>9822</v>
      </c>
      <c r="F31" s="11">
        <f t="shared" si="5"/>
        <v>3.2070861331704337E-2</v>
      </c>
      <c r="G31" s="1" t="s">
        <v>64</v>
      </c>
    </row>
    <row r="32" spans="1:8" x14ac:dyDescent="0.3">
      <c r="A32" s="40">
        <f t="shared" si="4"/>
        <v>11</v>
      </c>
      <c r="B32" s="8">
        <v>6</v>
      </c>
      <c r="C32" s="18" t="s">
        <v>19</v>
      </c>
      <c r="D32" s="16">
        <v>435</v>
      </c>
      <c r="E32" s="21">
        <v>13648</v>
      </c>
      <c r="F32" s="11">
        <f t="shared" si="5"/>
        <v>3.1872801875732708E-2</v>
      </c>
      <c r="G32" s="1" t="s">
        <v>69</v>
      </c>
    </row>
    <row r="33" spans="1:7" x14ac:dyDescent="0.3">
      <c r="A33" s="40">
        <f t="shared" si="4"/>
        <v>12</v>
      </c>
      <c r="B33" s="8">
        <v>23</v>
      </c>
      <c r="C33" s="18" t="s">
        <v>36</v>
      </c>
      <c r="D33" s="16">
        <v>94</v>
      </c>
      <c r="E33" s="21">
        <v>3422</v>
      </c>
      <c r="F33" s="11">
        <f t="shared" si="5"/>
        <v>2.7469316189362946E-2</v>
      </c>
      <c r="G33" s="1" t="s">
        <v>65</v>
      </c>
    </row>
    <row r="34" spans="1:7" x14ac:dyDescent="0.3">
      <c r="A34" s="40">
        <f t="shared" si="4"/>
        <v>13</v>
      </c>
      <c r="B34" s="8">
        <v>24</v>
      </c>
      <c r="C34" s="18" t="s">
        <v>37</v>
      </c>
      <c r="D34" s="16">
        <v>511</v>
      </c>
      <c r="E34" s="21">
        <v>19639</v>
      </c>
      <c r="F34" s="11">
        <f t="shared" si="5"/>
        <v>2.6019654768572736E-2</v>
      </c>
    </row>
    <row r="35" spans="1:7" x14ac:dyDescent="0.3">
      <c r="A35" s="40">
        <f t="shared" si="4"/>
        <v>14</v>
      </c>
      <c r="B35" s="8">
        <v>14</v>
      </c>
      <c r="C35" s="18" t="s">
        <v>27</v>
      </c>
      <c r="D35" s="16">
        <v>98</v>
      </c>
      <c r="E35" s="21">
        <v>4386</v>
      </c>
      <c r="F35" s="11">
        <f t="shared" si="5"/>
        <v>2.2343821249430004E-2</v>
      </c>
    </row>
    <row r="37" spans="1:7" x14ac:dyDescent="0.3">
      <c r="B37" s="56" t="s">
        <v>73</v>
      </c>
      <c r="C37" s="56"/>
      <c r="D37" s="56"/>
      <c r="E37" s="56"/>
      <c r="F37" s="56"/>
    </row>
    <row r="38" spans="1:7" x14ac:dyDescent="0.3">
      <c r="A38" s="43">
        <v>1</v>
      </c>
      <c r="B38" s="8">
        <v>18</v>
      </c>
      <c r="C38" s="18" t="s">
        <v>31</v>
      </c>
      <c r="D38" s="16">
        <v>11978</v>
      </c>
      <c r="E38" s="21">
        <v>98988</v>
      </c>
      <c r="F38" s="11">
        <f t="shared" ref="F38:F43" si="6">D38/E38</f>
        <v>0.12100456621004566</v>
      </c>
    </row>
    <row r="39" spans="1:7" x14ac:dyDescent="0.3">
      <c r="A39" s="43">
        <f>A38+1</f>
        <v>2</v>
      </c>
      <c r="B39" s="8">
        <v>35</v>
      </c>
      <c r="C39" s="18" t="s">
        <v>48</v>
      </c>
      <c r="D39" s="16">
        <v>31800</v>
      </c>
      <c r="E39" s="21">
        <v>310123</v>
      </c>
      <c r="F39" s="11">
        <f t="shared" si="6"/>
        <v>0.10253995995137413</v>
      </c>
    </row>
    <row r="40" spans="1:7" x14ac:dyDescent="0.3">
      <c r="A40" s="43">
        <f t="shared" ref="A40:A50" si="7">A39+1</f>
        <v>3</v>
      </c>
      <c r="B40" s="8">
        <v>30</v>
      </c>
      <c r="C40" s="18" t="s">
        <v>43</v>
      </c>
      <c r="D40" s="16">
        <v>25418</v>
      </c>
      <c r="E40" s="21">
        <v>347876</v>
      </c>
      <c r="F40" s="11">
        <f t="shared" si="6"/>
        <v>7.3066264990973795E-2</v>
      </c>
      <c r="G40" s="1" t="s">
        <v>64</v>
      </c>
    </row>
    <row r="41" spans="1:7" x14ac:dyDescent="0.3">
      <c r="A41" s="43">
        <f t="shared" si="7"/>
        <v>4</v>
      </c>
      <c r="B41" s="8">
        <v>27</v>
      </c>
      <c r="C41" s="18" t="s">
        <v>40</v>
      </c>
      <c r="D41" s="16">
        <v>2755</v>
      </c>
      <c r="E41" s="21">
        <v>38749</v>
      </c>
      <c r="F41" s="11">
        <f t="shared" si="6"/>
        <v>7.1098608996361196E-2</v>
      </c>
      <c r="G41" s="1" t="s">
        <v>67</v>
      </c>
    </row>
    <row r="42" spans="1:7" x14ac:dyDescent="0.3">
      <c r="A42" s="43">
        <f t="shared" si="7"/>
        <v>5</v>
      </c>
      <c r="B42" s="8">
        <v>10</v>
      </c>
      <c r="C42" s="18" t="s">
        <v>23</v>
      </c>
      <c r="D42" s="16">
        <v>1926</v>
      </c>
      <c r="E42" s="21">
        <v>34231</v>
      </c>
      <c r="F42" s="11">
        <f t="shared" si="6"/>
        <v>5.6264789226140047E-2</v>
      </c>
      <c r="G42" s="1" t="s">
        <v>68</v>
      </c>
    </row>
    <row r="43" spans="1:7" x14ac:dyDescent="0.3">
      <c r="A43" s="43">
        <f t="shared" si="7"/>
        <v>6</v>
      </c>
      <c r="B43" s="8">
        <v>25</v>
      </c>
      <c r="C43" s="18" t="s">
        <v>38</v>
      </c>
      <c r="D43" s="16">
        <v>3650</v>
      </c>
      <c r="E43" s="21">
        <v>70268</v>
      </c>
      <c r="F43" s="11">
        <f t="shared" si="6"/>
        <v>5.1943985882620822E-2</v>
      </c>
      <c r="G43" s="1" t="s">
        <v>65</v>
      </c>
    </row>
    <row r="44" spans="1:7" x14ac:dyDescent="0.3">
      <c r="A44" s="43"/>
      <c r="B44" s="25"/>
      <c r="C44" s="27"/>
      <c r="D44" s="28"/>
      <c r="E44" s="29"/>
      <c r="F44" s="30"/>
    </row>
    <row r="45" spans="1:7" x14ac:dyDescent="0.3">
      <c r="A45" s="43">
        <f>A43+1</f>
        <v>7</v>
      </c>
      <c r="B45" s="8">
        <v>28</v>
      </c>
      <c r="C45" s="18" t="s">
        <v>41</v>
      </c>
      <c r="D45" s="16">
        <v>1529</v>
      </c>
      <c r="E45" s="21">
        <v>29521</v>
      </c>
      <c r="F45" s="11">
        <f t="shared" ref="F45:F50" si="8">D45/E45</f>
        <v>5.179363842688256E-2</v>
      </c>
    </row>
    <row r="46" spans="1:7" x14ac:dyDescent="0.3">
      <c r="A46" s="43">
        <f t="shared" si="7"/>
        <v>8</v>
      </c>
      <c r="B46" s="8">
        <v>20</v>
      </c>
      <c r="C46" s="18" t="s">
        <v>33</v>
      </c>
      <c r="D46" s="16">
        <v>879</v>
      </c>
      <c r="E46" s="21">
        <v>29685</v>
      </c>
      <c r="F46" s="11">
        <f t="shared" si="8"/>
        <v>2.9610914603335016E-2</v>
      </c>
      <c r="G46" s="1" t="s">
        <v>66</v>
      </c>
    </row>
    <row r="47" spans="1:7" x14ac:dyDescent="0.3">
      <c r="A47" s="43">
        <f t="shared" si="7"/>
        <v>9</v>
      </c>
      <c r="B47" s="8">
        <v>2</v>
      </c>
      <c r="C47" s="18" t="s">
        <v>15</v>
      </c>
      <c r="D47" s="16">
        <v>1639</v>
      </c>
      <c r="E47" s="21">
        <v>62813</v>
      </c>
      <c r="F47" s="11">
        <f t="shared" si="8"/>
        <v>2.6093324630251699E-2</v>
      </c>
      <c r="G47" s="1" t="s">
        <v>64</v>
      </c>
    </row>
    <row r="48" spans="1:7" x14ac:dyDescent="0.3">
      <c r="A48" s="43">
        <f t="shared" si="7"/>
        <v>10</v>
      </c>
      <c r="B48" s="8">
        <v>33</v>
      </c>
      <c r="C48" s="18" t="s">
        <v>46</v>
      </c>
      <c r="D48" s="16">
        <v>1265</v>
      </c>
      <c r="E48" s="21">
        <v>48575</v>
      </c>
      <c r="F48" s="11">
        <f t="shared" si="8"/>
        <v>2.6042202779207411E-2</v>
      </c>
      <c r="G48" s="1" t="s">
        <v>69</v>
      </c>
    </row>
    <row r="49" spans="1:7" x14ac:dyDescent="0.3">
      <c r="A49" s="43">
        <f t="shared" si="7"/>
        <v>11</v>
      </c>
      <c r="B49" s="8">
        <v>17</v>
      </c>
      <c r="C49" s="18" t="s">
        <v>30</v>
      </c>
      <c r="D49" s="16">
        <v>1220</v>
      </c>
      <c r="E49" s="21">
        <v>57626</v>
      </c>
      <c r="F49" s="11">
        <f t="shared" si="8"/>
        <v>2.117099920174921E-2</v>
      </c>
      <c r="G49" s="1" t="s">
        <v>65</v>
      </c>
    </row>
    <row r="50" spans="1:7" x14ac:dyDescent="0.3">
      <c r="A50" s="43">
        <f t="shared" si="7"/>
        <v>12</v>
      </c>
      <c r="B50" s="8">
        <v>9</v>
      </c>
      <c r="C50" s="18" t="s">
        <v>22</v>
      </c>
      <c r="D50" s="16">
        <v>581</v>
      </c>
      <c r="E50" s="21">
        <v>29044</v>
      </c>
      <c r="F50" s="11">
        <f t="shared" si="8"/>
        <v>2.0004131662305469E-2</v>
      </c>
    </row>
  </sheetData>
  <sortState xmlns:xlrd2="http://schemas.microsoft.com/office/spreadsheetml/2017/richdata2" ref="A38:F50">
    <sortCondition descending="1" ref="A38:A50"/>
  </sortState>
  <mergeCells count="3">
    <mergeCell ref="B5:F5"/>
    <mergeCell ref="B20:F20"/>
    <mergeCell ref="B37:F37"/>
  </mergeCells>
  <pageMargins left="0.7" right="0.7" top="0.75" bottom="0.75" header="0.3" footer="0.3"/>
  <pageSetup paperSize="5" scale="9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FCEC2-E422-9A41-9A4D-4283A245AEF1}">
  <sheetPr>
    <pageSetUpPr fitToPage="1"/>
  </sheetPr>
  <dimension ref="A1:F46"/>
  <sheetViews>
    <sheetView zoomScale="110" zoomScaleNormal="110" workbookViewId="0">
      <pane ySplit="6" topLeftCell="A13" activePane="bottomLeft" state="frozen"/>
      <selection pane="bottomLeft" activeCell="A27" sqref="A27:E27"/>
    </sheetView>
  </sheetViews>
  <sheetFormatPr baseColWidth="10" defaultRowHeight="15.6" x14ac:dyDescent="0.3"/>
  <cols>
    <col min="1" max="1" width="6.8984375" style="1" customWidth="1"/>
    <col min="2" max="2" width="26.8984375" customWidth="1"/>
    <col min="3" max="5" width="14.8984375" customWidth="1"/>
    <col min="6" max="6" width="11" style="15"/>
  </cols>
  <sheetData>
    <row r="1" spans="1:6" x14ac:dyDescent="0.3">
      <c r="A1"/>
    </row>
    <row r="2" spans="1:6" ht="18" x14ac:dyDescent="0.35">
      <c r="A2"/>
      <c r="C2" s="24" t="s">
        <v>52</v>
      </c>
      <c r="D2" s="24"/>
      <c r="E2" s="24"/>
    </row>
    <row r="3" spans="1:6" ht="18" x14ac:dyDescent="0.35">
      <c r="A3"/>
      <c r="C3" s="24" t="s">
        <v>60</v>
      </c>
      <c r="D3" s="24"/>
      <c r="E3" s="24"/>
    </row>
    <row r="4" spans="1:6" x14ac:dyDescent="0.3">
      <c r="A4"/>
    </row>
    <row r="5" spans="1:6" ht="48" customHeight="1" x14ac:dyDescent="0.3">
      <c r="C5" s="2"/>
      <c r="D5" s="23"/>
    </row>
    <row r="6" spans="1:6" s="7" customFormat="1" ht="33.9" customHeight="1" x14ac:dyDescent="0.3">
      <c r="A6" s="3" t="s">
        <v>0</v>
      </c>
      <c r="B6" s="3" t="s">
        <v>1</v>
      </c>
      <c r="C6" s="3" t="s">
        <v>3</v>
      </c>
      <c r="D6" s="22" t="s">
        <v>61</v>
      </c>
      <c r="E6" s="6" t="s">
        <v>63</v>
      </c>
    </row>
    <row r="7" spans="1:6" x14ac:dyDescent="0.3">
      <c r="A7" s="8">
        <v>26</v>
      </c>
      <c r="B7" s="18" t="s">
        <v>39</v>
      </c>
      <c r="C7" s="16">
        <v>1357</v>
      </c>
      <c r="D7" s="21">
        <v>1986</v>
      </c>
      <c r="E7" s="11">
        <f t="shared" ref="E7:E44" si="0">C7/D7</f>
        <v>0.68328298086606243</v>
      </c>
    </row>
    <row r="8" spans="1:6" x14ac:dyDescent="0.3">
      <c r="A8" s="8">
        <v>12</v>
      </c>
      <c r="B8" s="18" t="s">
        <v>25</v>
      </c>
      <c r="C8" s="16">
        <v>693</v>
      </c>
      <c r="D8" s="21">
        <v>1056</v>
      </c>
      <c r="E8" s="11">
        <f t="shared" si="0"/>
        <v>0.65625</v>
      </c>
    </row>
    <row r="9" spans="1:6" x14ac:dyDescent="0.3">
      <c r="A9" s="8">
        <v>4</v>
      </c>
      <c r="B9" s="18" t="s">
        <v>17</v>
      </c>
      <c r="C9" s="16">
        <v>8101</v>
      </c>
      <c r="D9" s="21">
        <v>12750</v>
      </c>
      <c r="E9" s="11">
        <f t="shared" si="0"/>
        <v>0.63537254901960782</v>
      </c>
      <c r="F9" s="1"/>
    </row>
    <row r="10" spans="1:6" x14ac:dyDescent="0.3">
      <c r="A10" s="8">
        <v>1</v>
      </c>
      <c r="B10" s="18" t="s">
        <v>14</v>
      </c>
      <c r="C10" s="16">
        <v>461</v>
      </c>
      <c r="D10" s="21">
        <v>750</v>
      </c>
      <c r="E10" s="11">
        <f t="shared" si="0"/>
        <v>0.61466666666666669</v>
      </c>
      <c r="F10" s="1"/>
    </row>
    <row r="11" spans="1:6" x14ac:dyDescent="0.3">
      <c r="A11" s="8">
        <v>29</v>
      </c>
      <c r="B11" s="18" t="s">
        <v>42</v>
      </c>
      <c r="C11" s="16">
        <v>742</v>
      </c>
      <c r="D11" s="21">
        <v>1280</v>
      </c>
      <c r="E11" s="11">
        <f t="shared" si="0"/>
        <v>0.57968750000000002</v>
      </c>
      <c r="F11" s="1"/>
    </row>
    <row r="12" spans="1:6" x14ac:dyDescent="0.3">
      <c r="A12" s="8">
        <v>8</v>
      </c>
      <c r="B12" s="18" t="s">
        <v>21</v>
      </c>
      <c r="C12" s="16">
        <v>799</v>
      </c>
      <c r="D12" s="21">
        <v>1399</v>
      </c>
      <c r="E12" s="11">
        <f t="shared" si="0"/>
        <v>0.57112223016440311</v>
      </c>
      <c r="F12" s="1"/>
    </row>
    <row r="13" spans="1:6" x14ac:dyDescent="0.3">
      <c r="A13" s="8">
        <v>15</v>
      </c>
      <c r="B13" s="18" t="s">
        <v>28</v>
      </c>
      <c r="C13" s="16">
        <v>484</v>
      </c>
      <c r="D13" s="21">
        <v>853</v>
      </c>
      <c r="E13" s="11">
        <f t="shared" si="0"/>
        <v>0.56740914419695199</v>
      </c>
      <c r="F13" s="1"/>
    </row>
    <row r="14" spans="1:6" x14ac:dyDescent="0.3">
      <c r="A14" s="8">
        <v>7</v>
      </c>
      <c r="B14" s="18" t="s">
        <v>20</v>
      </c>
      <c r="C14" s="16">
        <v>2953</v>
      </c>
      <c r="D14" s="21">
        <v>5394</v>
      </c>
      <c r="E14" s="11">
        <f t="shared" si="0"/>
        <v>0.54746014089729333</v>
      </c>
      <c r="F14" s="1"/>
    </row>
    <row r="15" spans="1:6" x14ac:dyDescent="0.3">
      <c r="A15" s="8">
        <v>21</v>
      </c>
      <c r="B15" s="18" t="s">
        <v>34</v>
      </c>
      <c r="C15" s="16">
        <v>1758</v>
      </c>
      <c r="D15" s="21">
        <v>3255</v>
      </c>
      <c r="E15" s="11">
        <f t="shared" si="0"/>
        <v>0.54009216589861753</v>
      </c>
      <c r="F15" s="1"/>
    </row>
    <row r="16" spans="1:6" x14ac:dyDescent="0.3">
      <c r="A16" s="8">
        <v>34</v>
      </c>
      <c r="B16" s="18" t="s">
        <v>47</v>
      </c>
      <c r="C16" s="16">
        <v>1089</v>
      </c>
      <c r="D16" s="21">
        <v>2017</v>
      </c>
      <c r="E16" s="11">
        <f t="shared" si="0"/>
        <v>0.53991075855230541</v>
      </c>
      <c r="F16" s="1"/>
    </row>
    <row r="17" spans="1:6" x14ac:dyDescent="0.3">
      <c r="A17" s="8">
        <v>23</v>
      </c>
      <c r="B17" s="18" t="s">
        <v>36</v>
      </c>
      <c r="C17" s="16">
        <v>1832</v>
      </c>
      <c r="D17" s="21">
        <v>3422</v>
      </c>
      <c r="E17" s="11">
        <f t="shared" si="0"/>
        <v>0.53535943892460547</v>
      </c>
      <c r="F17" s="1"/>
    </row>
    <row r="18" spans="1:6" x14ac:dyDescent="0.3">
      <c r="A18" s="8">
        <v>36</v>
      </c>
      <c r="B18" s="18" t="s">
        <v>49</v>
      </c>
      <c r="C18" s="16">
        <v>5226</v>
      </c>
      <c r="D18" s="21">
        <v>9822</v>
      </c>
      <c r="E18" s="11">
        <f t="shared" si="0"/>
        <v>0.53207086133170434</v>
      </c>
    </row>
    <row r="19" spans="1:6" x14ac:dyDescent="0.3">
      <c r="A19" s="8">
        <v>13</v>
      </c>
      <c r="B19" s="18" t="s">
        <v>26</v>
      </c>
      <c r="C19" s="16">
        <v>401</v>
      </c>
      <c r="D19" s="21">
        <v>773</v>
      </c>
      <c r="E19" s="11">
        <f t="shared" si="0"/>
        <v>0.51875808538163004</v>
      </c>
    </row>
    <row r="20" spans="1:6" x14ac:dyDescent="0.3">
      <c r="A20" s="8">
        <v>37</v>
      </c>
      <c r="B20" s="18" t="s">
        <v>50</v>
      </c>
      <c r="C20" s="16">
        <v>1379</v>
      </c>
      <c r="D20" s="21">
        <v>2677</v>
      </c>
      <c r="E20" s="11">
        <f t="shared" si="0"/>
        <v>0.51512887560702281</v>
      </c>
    </row>
    <row r="21" spans="1:6" x14ac:dyDescent="0.3">
      <c r="A21" s="8">
        <v>30</v>
      </c>
      <c r="B21" s="18" t="s">
        <v>43</v>
      </c>
      <c r="C21" s="16">
        <v>179118</v>
      </c>
      <c r="D21" s="21">
        <v>347876</v>
      </c>
      <c r="E21" s="11">
        <f t="shared" si="0"/>
        <v>0.51489036323287607</v>
      </c>
    </row>
    <row r="22" spans="1:6" x14ac:dyDescent="0.3">
      <c r="A22" s="8">
        <v>16</v>
      </c>
      <c r="B22" s="18" t="s">
        <v>29</v>
      </c>
      <c r="C22" s="16">
        <v>595</v>
      </c>
      <c r="D22" s="21">
        <v>1163</v>
      </c>
      <c r="E22" s="11">
        <f t="shared" si="0"/>
        <v>0.51160791057609634</v>
      </c>
    </row>
    <row r="23" spans="1:6" x14ac:dyDescent="0.3">
      <c r="A23" s="8">
        <v>27</v>
      </c>
      <c r="B23" s="18" t="s">
        <v>40</v>
      </c>
      <c r="C23" s="16">
        <v>19621</v>
      </c>
      <c r="D23" s="21">
        <v>38749</v>
      </c>
      <c r="E23" s="11">
        <f t="shared" si="0"/>
        <v>0.50636145448914816</v>
      </c>
    </row>
    <row r="24" spans="1:6" x14ac:dyDescent="0.3">
      <c r="A24" s="26">
        <v>25</v>
      </c>
      <c r="B24" s="31" t="s">
        <v>38</v>
      </c>
      <c r="C24" s="32">
        <v>35365</v>
      </c>
      <c r="D24" s="33">
        <v>70268</v>
      </c>
      <c r="E24" s="34">
        <f t="shared" si="0"/>
        <v>0.50328741390106446</v>
      </c>
    </row>
    <row r="25" spans="1:6" x14ac:dyDescent="0.3">
      <c r="A25" s="8">
        <v>17</v>
      </c>
      <c r="B25" s="18" t="s">
        <v>30</v>
      </c>
      <c r="C25" s="16">
        <v>28501</v>
      </c>
      <c r="D25" s="21">
        <v>57626</v>
      </c>
      <c r="E25" s="11">
        <f t="shared" si="0"/>
        <v>0.49458577725332314</v>
      </c>
      <c r="F25" s="1"/>
    </row>
    <row r="26" spans="1:6" x14ac:dyDescent="0.3">
      <c r="A26" s="8">
        <v>20</v>
      </c>
      <c r="B26" s="18" t="s">
        <v>33</v>
      </c>
      <c r="C26" s="16">
        <v>14534</v>
      </c>
      <c r="D26" s="21">
        <v>29685</v>
      </c>
      <c r="E26" s="11">
        <f t="shared" si="0"/>
        <v>0.489607545898602</v>
      </c>
      <c r="F26" s="1"/>
    </row>
    <row r="27" spans="1:6" x14ac:dyDescent="0.3">
      <c r="A27" s="8">
        <v>35</v>
      </c>
      <c r="B27" s="18" t="s">
        <v>48</v>
      </c>
      <c r="C27" s="16">
        <v>151621</v>
      </c>
      <c r="D27" s="21">
        <v>310123</v>
      </c>
      <c r="E27" s="11">
        <f t="shared" si="0"/>
        <v>0.48890601471029238</v>
      </c>
      <c r="F27" s="1"/>
    </row>
    <row r="28" spans="1:6" x14ac:dyDescent="0.3">
      <c r="A28" s="8">
        <v>31</v>
      </c>
      <c r="B28" s="18" t="s">
        <v>44</v>
      </c>
      <c r="C28" s="16">
        <v>5312</v>
      </c>
      <c r="D28" s="21">
        <v>11125</v>
      </c>
      <c r="E28" s="11">
        <f t="shared" si="0"/>
        <v>0.47748314606741571</v>
      </c>
      <c r="F28" s="1"/>
    </row>
    <row r="29" spans="1:6" x14ac:dyDescent="0.3">
      <c r="A29" s="8">
        <v>28</v>
      </c>
      <c r="B29" s="18" t="s">
        <v>41</v>
      </c>
      <c r="C29" s="16">
        <v>14038</v>
      </c>
      <c r="D29" s="21">
        <v>29521</v>
      </c>
      <c r="E29" s="11">
        <f t="shared" si="0"/>
        <v>0.47552589681921342</v>
      </c>
      <c r="F29" s="1"/>
    </row>
    <row r="30" spans="1:6" x14ac:dyDescent="0.3">
      <c r="A30" s="8">
        <v>9</v>
      </c>
      <c r="B30" s="18" t="s">
        <v>22</v>
      </c>
      <c r="C30" s="16">
        <v>13335</v>
      </c>
      <c r="D30" s="21">
        <v>29044</v>
      </c>
      <c r="E30" s="11">
        <f t="shared" si="0"/>
        <v>0.45913097369508332</v>
      </c>
      <c r="F30" s="1"/>
    </row>
    <row r="31" spans="1:6" x14ac:dyDescent="0.3">
      <c r="A31" s="8">
        <v>19</v>
      </c>
      <c r="B31" s="18" t="s">
        <v>32</v>
      </c>
      <c r="C31" s="16">
        <v>1691</v>
      </c>
      <c r="D31" s="21">
        <v>3699</v>
      </c>
      <c r="E31" s="11">
        <f t="shared" si="0"/>
        <v>0.45715058123817248</v>
      </c>
      <c r="F31" s="1"/>
    </row>
    <row r="32" spans="1:6" x14ac:dyDescent="0.3">
      <c r="A32" s="8">
        <v>24</v>
      </c>
      <c r="B32" s="18" t="s">
        <v>37</v>
      </c>
      <c r="C32" s="16">
        <v>8969</v>
      </c>
      <c r="D32" s="21">
        <v>19639</v>
      </c>
      <c r="E32" s="11">
        <f t="shared" si="0"/>
        <v>0.45669331432353988</v>
      </c>
      <c r="F32" s="1"/>
    </row>
    <row r="33" spans="1:6" x14ac:dyDescent="0.3">
      <c r="A33" s="8">
        <v>5</v>
      </c>
      <c r="B33" s="18" t="s">
        <v>18</v>
      </c>
      <c r="C33" s="16">
        <v>486</v>
      </c>
      <c r="D33" s="21">
        <v>1072</v>
      </c>
      <c r="E33" s="11">
        <f t="shared" si="0"/>
        <v>0.45335820895522388</v>
      </c>
      <c r="F33" s="1"/>
    </row>
    <row r="34" spans="1:6" x14ac:dyDescent="0.3">
      <c r="A34" s="8">
        <v>2</v>
      </c>
      <c r="B34" s="18" t="s">
        <v>15</v>
      </c>
      <c r="C34" s="16">
        <v>28358</v>
      </c>
      <c r="D34" s="21">
        <v>62813</v>
      </c>
      <c r="E34" s="11">
        <f t="shared" si="0"/>
        <v>0.45146705299858308</v>
      </c>
      <c r="F34" s="1"/>
    </row>
    <row r="35" spans="1:6" x14ac:dyDescent="0.3">
      <c r="A35" s="8">
        <v>32</v>
      </c>
      <c r="B35" s="18" t="s">
        <v>45</v>
      </c>
      <c r="C35" s="16">
        <v>8502</v>
      </c>
      <c r="D35" s="21">
        <v>18859</v>
      </c>
      <c r="E35" s="11">
        <f t="shared" si="0"/>
        <v>0.45081923749933717</v>
      </c>
    </row>
    <row r="36" spans="1:6" x14ac:dyDescent="0.3">
      <c r="A36" s="8">
        <v>3</v>
      </c>
      <c r="B36" s="18" t="s">
        <v>16</v>
      </c>
      <c r="C36" s="16">
        <v>4418</v>
      </c>
      <c r="D36" s="21">
        <v>9800</v>
      </c>
      <c r="E36" s="11">
        <f t="shared" si="0"/>
        <v>0.45081632653061227</v>
      </c>
    </row>
    <row r="37" spans="1:6" x14ac:dyDescent="0.3">
      <c r="A37" s="26">
        <v>38</v>
      </c>
      <c r="B37" s="31" t="s">
        <v>51</v>
      </c>
      <c r="C37" s="32">
        <v>2401</v>
      </c>
      <c r="D37" s="33">
        <v>5366</v>
      </c>
      <c r="E37" s="34">
        <f t="shared" si="0"/>
        <v>0.44744688781215058</v>
      </c>
    </row>
    <row r="38" spans="1:6" x14ac:dyDescent="0.3">
      <c r="A38" s="8">
        <v>14</v>
      </c>
      <c r="B38" s="18" t="s">
        <v>27</v>
      </c>
      <c r="C38" s="16">
        <v>1921</v>
      </c>
      <c r="D38" s="21">
        <v>4386</v>
      </c>
      <c r="E38" s="11">
        <f t="shared" si="0"/>
        <v>0.43798449612403101</v>
      </c>
      <c r="F38" s="1"/>
    </row>
    <row r="39" spans="1:6" x14ac:dyDescent="0.3">
      <c r="A39" s="8">
        <v>33</v>
      </c>
      <c r="B39" s="18" t="s">
        <v>46</v>
      </c>
      <c r="C39" s="16">
        <v>21262</v>
      </c>
      <c r="D39" s="21">
        <v>48575</v>
      </c>
      <c r="E39" s="11">
        <f t="shared" si="0"/>
        <v>0.4377148739063304</v>
      </c>
      <c r="F39" s="1"/>
    </row>
    <row r="40" spans="1:6" x14ac:dyDescent="0.3">
      <c r="A40" s="8">
        <v>6</v>
      </c>
      <c r="B40" s="18" t="s">
        <v>19</v>
      </c>
      <c r="C40" s="16">
        <v>5904</v>
      </c>
      <c r="D40" s="21">
        <v>13648</v>
      </c>
      <c r="E40" s="11">
        <f t="shared" si="0"/>
        <v>0.43259085580304807</v>
      </c>
      <c r="F40" s="1"/>
    </row>
    <row r="41" spans="1:6" x14ac:dyDescent="0.3">
      <c r="A41" s="8">
        <v>10</v>
      </c>
      <c r="B41" s="18" t="s">
        <v>23</v>
      </c>
      <c r="C41" s="16">
        <v>14621</v>
      </c>
      <c r="D41" s="21">
        <v>34231</v>
      </c>
      <c r="E41" s="11">
        <f t="shared" si="0"/>
        <v>0.42712745756770182</v>
      </c>
      <c r="F41" s="1"/>
    </row>
    <row r="42" spans="1:6" x14ac:dyDescent="0.3">
      <c r="A42" s="8">
        <v>22</v>
      </c>
      <c r="B42" s="18" t="s">
        <v>35</v>
      </c>
      <c r="C42" s="16">
        <v>5078</v>
      </c>
      <c r="D42" s="21">
        <v>12272</v>
      </c>
      <c r="E42" s="11">
        <f t="shared" si="0"/>
        <v>0.41378748370273793</v>
      </c>
      <c r="F42" s="1"/>
    </row>
    <row r="43" spans="1:6" x14ac:dyDescent="0.3">
      <c r="A43" s="8">
        <v>18</v>
      </c>
      <c r="B43" s="18" t="s">
        <v>31</v>
      </c>
      <c r="C43" s="16">
        <v>40542</v>
      </c>
      <c r="D43" s="21">
        <v>98988</v>
      </c>
      <c r="E43" s="11">
        <f t="shared" si="0"/>
        <v>0.40956479573281612</v>
      </c>
      <c r="F43" s="1"/>
    </row>
    <row r="44" spans="1:6" x14ac:dyDescent="0.3">
      <c r="A44" s="8">
        <v>11</v>
      </c>
      <c r="B44" s="18" t="s">
        <v>24</v>
      </c>
      <c r="C44" s="16">
        <v>2309</v>
      </c>
      <c r="D44" s="21">
        <v>5946</v>
      </c>
      <c r="E44" s="11">
        <f t="shared" si="0"/>
        <v>0.38832828792465524</v>
      </c>
      <c r="F44" s="1"/>
    </row>
    <row r="45" spans="1:6" x14ac:dyDescent="0.3">
      <c r="C45" s="12">
        <v>636009</v>
      </c>
      <c r="D45" s="21">
        <v>1313010</v>
      </c>
    </row>
    <row r="46" spans="1:6" x14ac:dyDescent="0.3">
      <c r="A46" s="53" t="s">
        <v>62</v>
      </c>
      <c r="B46" s="54"/>
      <c r="C46" s="13">
        <v>0.48439006557451963</v>
      </c>
      <c r="D46" s="13">
        <v>1</v>
      </c>
    </row>
  </sheetData>
  <sortState xmlns:xlrd2="http://schemas.microsoft.com/office/spreadsheetml/2017/richdata2" ref="A7:E44">
    <sortCondition descending="1" ref="E7:E44"/>
  </sortState>
  <mergeCells count="1">
    <mergeCell ref="A46:B46"/>
  </mergeCells>
  <pageMargins left="0.7" right="0.7" top="0.75" bottom="0.75" header="0.3" footer="0.3"/>
  <pageSetup scale="57" orientation="landscape" horizontalDpi="0" verticalDpi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4ADFB-B582-4636-A167-656463728D49}">
  <dimension ref="A6:G55"/>
  <sheetViews>
    <sheetView workbookViewId="0">
      <selection activeCell="H14" sqref="H14"/>
    </sheetView>
  </sheetViews>
  <sheetFormatPr baseColWidth="10" defaultRowHeight="15.6" x14ac:dyDescent="0.3"/>
  <cols>
    <col min="1" max="1" width="11" style="44"/>
    <col min="3" max="3" width="20.3984375" bestFit="1" customWidth="1"/>
    <col min="7" max="7" width="11" style="1"/>
  </cols>
  <sheetData>
    <row r="6" spans="1:7" x14ac:dyDescent="0.3">
      <c r="B6" s="56" t="s">
        <v>71</v>
      </c>
      <c r="C6" s="56"/>
      <c r="D6" s="56"/>
      <c r="E6" s="56"/>
      <c r="F6" s="56"/>
    </row>
    <row r="7" spans="1:7" x14ac:dyDescent="0.3">
      <c r="A7" s="43">
        <v>1</v>
      </c>
      <c r="B7" s="8">
        <v>26</v>
      </c>
      <c r="C7" s="18" t="s">
        <v>39</v>
      </c>
      <c r="D7" s="16">
        <v>1357</v>
      </c>
      <c r="E7" s="21">
        <v>1986</v>
      </c>
      <c r="F7" s="11">
        <f t="shared" ref="F7:F12" si="0">D7/E7</f>
        <v>0.68328298086606243</v>
      </c>
    </row>
    <row r="8" spans="1:7" x14ac:dyDescent="0.3">
      <c r="A8" s="43">
        <f>A7+1</f>
        <v>2</v>
      </c>
      <c r="B8" s="8">
        <v>12</v>
      </c>
      <c r="C8" s="18" t="s">
        <v>25</v>
      </c>
      <c r="D8" s="16">
        <v>693</v>
      </c>
      <c r="E8" s="21">
        <v>1056</v>
      </c>
      <c r="F8" s="11">
        <f t="shared" si="0"/>
        <v>0.65625</v>
      </c>
      <c r="G8" s="1" t="s">
        <v>64</v>
      </c>
    </row>
    <row r="9" spans="1:7" x14ac:dyDescent="0.3">
      <c r="A9" s="43">
        <f t="shared" ref="A9:A19" si="1">A8+1</f>
        <v>3</v>
      </c>
      <c r="B9" s="8">
        <v>1</v>
      </c>
      <c r="C9" s="18" t="s">
        <v>14</v>
      </c>
      <c r="D9" s="16">
        <v>461</v>
      </c>
      <c r="E9" s="21">
        <v>750</v>
      </c>
      <c r="F9" s="11">
        <f t="shared" si="0"/>
        <v>0.61466666666666669</v>
      </c>
      <c r="G9" s="1" t="s">
        <v>67</v>
      </c>
    </row>
    <row r="10" spans="1:7" x14ac:dyDescent="0.3">
      <c r="A10" s="43">
        <f t="shared" si="1"/>
        <v>4</v>
      </c>
      <c r="B10" s="8">
        <v>29</v>
      </c>
      <c r="C10" s="18" t="s">
        <v>42</v>
      </c>
      <c r="D10" s="16">
        <v>742</v>
      </c>
      <c r="E10" s="21">
        <v>1280</v>
      </c>
      <c r="F10" s="11">
        <f t="shared" si="0"/>
        <v>0.57968750000000002</v>
      </c>
      <c r="G10" s="1" t="s">
        <v>68</v>
      </c>
    </row>
    <row r="11" spans="1:7" x14ac:dyDescent="0.3">
      <c r="A11" s="43">
        <f t="shared" si="1"/>
        <v>5</v>
      </c>
      <c r="B11" s="8">
        <v>8</v>
      </c>
      <c r="C11" s="18" t="s">
        <v>21</v>
      </c>
      <c r="D11" s="16">
        <v>799</v>
      </c>
      <c r="E11" s="21">
        <v>1399</v>
      </c>
      <c r="F11" s="11">
        <f t="shared" si="0"/>
        <v>0.57112223016440311</v>
      </c>
      <c r="G11" s="1" t="s">
        <v>65</v>
      </c>
    </row>
    <row r="12" spans="1:7" x14ac:dyDescent="0.3">
      <c r="A12" s="43">
        <f t="shared" si="1"/>
        <v>6</v>
      </c>
      <c r="B12" s="8">
        <v>15</v>
      </c>
      <c r="C12" s="18" t="s">
        <v>28</v>
      </c>
      <c r="D12" s="16">
        <v>484</v>
      </c>
      <c r="E12" s="21">
        <v>853</v>
      </c>
      <c r="F12" s="11">
        <f t="shared" si="0"/>
        <v>0.56740914419695199</v>
      </c>
    </row>
    <row r="13" spans="1:7" x14ac:dyDescent="0.3">
      <c r="A13" s="43"/>
      <c r="B13" s="25"/>
      <c r="C13" s="27"/>
      <c r="D13" s="28"/>
      <c r="E13" s="29"/>
      <c r="F13" s="30"/>
    </row>
    <row r="14" spans="1:7" x14ac:dyDescent="0.3">
      <c r="A14" s="43">
        <f>A12+1</f>
        <v>7</v>
      </c>
      <c r="B14" s="8">
        <v>21</v>
      </c>
      <c r="C14" s="18" t="s">
        <v>34</v>
      </c>
      <c r="D14" s="16">
        <v>1758</v>
      </c>
      <c r="E14" s="21">
        <v>3255</v>
      </c>
      <c r="F14" s="11">
        <f t="shared" ref="F14:F19" si="2">D14/E14</f>
        <v>0.54009216589861753</v>
      </c>
    </row>
    <row r="15" spans="1:7" x14ac:dyDescent="0.3">
      <c r="A15" s="43">
        <f t="shared" si="1"/>
        <v>8</v>
      </c>
      <c r="B15" s="8">
        <v>34</v>
      </c>
      <c r="C15" s="18" t="s">
        <v>47</v>
      </c>
      <c r="D15" s="16">
        <v>1089</v>
      </c>
      <c r="E15" s="21">
        <v>2017</v>
      </c>
      <c r="F15" s="11">
        <f t="shared" si="2"/>
        <v>0.53991075855230541</v>
      </c>
      <c r="G15" s="1" t="s">
        <v>66</v>
      </c>
    </row>
    <row r="16" spans="1:7" x14ac:dyDescent="0.3">
      <c r="A16" s="43">
        <f t="shared" si="1"/>
        <v>9</v>
      </c>
      <c r="B16" s="8">
        <v>13</v>
      </c>
      <c r="C16" s="18" t="s">
        <v>26</v>
      </c>
      <c r="D16" s="16">
        <v>401</v>
      </c>
      <c r="E16" s="21">
        <v>773</v>
      </c>
      <c r="F16" s="11">
        <f t="shared" si="2"/>
        <v>0.51875808538163004</v>
      </c>
      <c r="G16" s="1" t="s">
        <v>64</v>
      </c>
    </row>
    <row r="17" spans="1:7" x14ac:dyDescent="0.3">
      <c r="A17" s="43">
        <f t="shared" si="1"/>
        <v>10</v>
      </c>
      <c r="B17" s="8">
        <v>37</v>
      </c>
      <c r="C17" s="18" t="s">
        <v>50</v>
      </c>
      <c r="D17" s="16">
        <v>1379</v>
      </c>
      <c r="E17" s="21">
        <v>2677</v>
      </c>
      <c r="F17" s="11">
        <f t="shared" si="2"/>
        <v>0.51512887560702281</v>
      </c>
      <c r="G17" s="1" t="s">
        <v>69</v>
      </c>
    </row>
    <row r="18" spans="1:7" x14ac:dyDescent="0.3">
      <c r="A18" s="43">
        <f t="shared" si="1"/>
        <v>11</v>
      </c>
      <c r="B18" s="8">
        <v>16</v>
      </c>
      <c r="C18" s="18" t="s">
        <v>29</v>
      </c>
      <c r="D18" s="16">
        <v>595</v>
      </c>
      <c r="E18" s="21">
        <v>1163</v>
      </c>
      <c r="F18" s="11">
        <f t="shared" si="2"/>
        <v>0.51160791057609634</v>
      </c>
      <c r="G18" s="1" t="s">
        <v>65</v>
      </c>
    </row>
    <row r="19" spans="1:7" x14ac:dyDescent="0.3">
      <c r="A19" s="43">
        <f t="shared" si="1"/>
        <v>12</v>
      </c>
      <c r="B19" s="8">
        <v>5</v>
      </c>
      <c r="C19" s="18" t="s">
        <v>18</v>
      </c>
      <c r="D19" s="16">
        <v>486</v>
      </c>
      <c r="E19" s="21">
        <v>1072</v>
      </c>
      <c r="F19" s="11">
        <f t="shared" si="2"/>
        <v>0.45335820895522388</v>
      </c>
    </row>
    <row r="20" spans="1:7" x14ac:dyDescent="0.3">
      <c r="A20" s="45"/>
    </row>
    <row r="22" spans="1:7" x14ac:dyDescent="0.3">
      <c r="B22" s="56" t="s">
        <v>72</v>
      </c>
      <c r="C22" s="56"/>
      <c r="D22" s="56"/>
      <c r="E22" s="56"/>
      <c r="F22" s="56"/>
    </row>
    <row r="23" spans="1:7" x14ac:dyDescent="0.3">
      <c r="A23" s="43">
        <v>1</v>
      </c>
      <c r="B23" s="8">
        <v>4</v>
      </c>
      <c r="C23" s="18" t="s">
        <v>17</v>
      </c>
      <c r="D23" s="16">
        <v>8101</v>
      </c>
      <c r="E23" s="21">
        <v>12750</v>
      </c>
      <c r="F23" s="11">
        <f t="shared" ref="F23:F29" si="3">D23/E23</f>
        <v>0.63537254901960782</v>
      </c>
    </row>
    <row r="24" spans="1:7" x14ac:dyDescent="0.3">
      <c r="A24" s="43">
        <f>A23+1</f>
        <v>2</v>
      </c>
      <c r="B24" s="8">
        <v>7</v>
      </c>
      <c r="C24" s="18" t="s">
        <v>20</v>
      </c>
      <c r="D24" s="16">
        <v>2953</v>
      </c>
      <c r="E24" s="21">
        <v>5394</v>
      </c>
      <c r="F24" s="11">
        <f t="shared" si="3"/>
        <v>0.54746014089729333</v>
      </c>
      <c r="G24" s="1" t="s">
        <v>64</v>
      </c>
    </row>
    <row r="25" spans="1:7" x14ac:dyDescent="0.3">
      <c r="A25" s="43">
        <f t="shared" ref="A25:A37" si="4">A24+1</f>
        <v>3</v>
      </c>
      <c r="B25" s="8">
        <v>23</v>
      </c>
      <c r="C25" s="18" t="s">
        <v>36</v>
      </c>
      <c r="D25" s="16">
        <v>1832</v>
      </c>
      <c r="E25" s="21">
        <v>3422</v>
      </c>
      <c r="F25" s="11">
        <f t="shared" si="3"/>
        <v>0.53535943892460547</v>
      </c>
      <c r="G25" s="1" t="s">
        <v>67</v>
      </c>
    </row>
    <row r="26" spans="1:7" x14ac:dyDescent="0.3">
      <c r="A26" s="43">
        <f t="shared" si="4"/>
        <v>4</v>
      </c>
      <c r="B26" s="8">
        <v>36</v>
      </c>
      <c r="C26" s="18" t="s">
        <v>49</v>
      </c>
      <c r="D26" s="16">
        <v>5226</v>
      </c>
      <c r="E26" s="21">
        <v>9822</v>
      </c>
      <c r="F26" s="11">
        <f t="shared" si="3"/>
        <v>0.53207086133170434</v>
      </c>
      <c r="G26" s="1" t="s">
        <v>68</v>
      </c>
    </row>
    <row r="27" spans="1:7" x14ac:dyDescent="0.3">
      <c r="A27" s="43">
        <f t="shared" si="4"/>
        <v>5</v>
      </c>
      <c r="B27" s="8">
        <v>31</v>
      </c>
      <c r="C27" s="18" t="s">
        <v>44</v>
      </c>
      <c r="D27" s="16">
        <v>5312</v>
      </c>
      <c r="E27" s="21">
        <v>11125</v>
      </c>
      <c r="F27" s="11">
        <f t="shared" si="3"/>
        <v>0.47748314606741571</v>
      </c>
      <c r="G27" s="1" t="s">
        <v>65</v>
      </c>
    </row>
    <row r="28" spans="1:7" x14ac:dyDescent="0.3">
      <c r="A28" s="43">
        <f t="shared" si="4"/>
        <v>6</v>
      </c>
      <c r="B28" s="8">
        <v>19</v>
      </c>
      <c r="C28" s="18" t="s">
        <v>32</v>
      </c>
      <c r="D28" s="16">
        <v>1691</v>
      </c>
      <c r="E28" s="21">
        <v>3699</v>
      </c>
      <c r="F28" s="11">
        <f t="shared" si="3"/>
        <v>0.45715058123817248</v>
      </c>
    </row>
    <row r="29" spans="1:7" x14ac:dyDescent="0.3">
      <c r="A29" s="43">
        <f t="shared" si="4"/>
        <v>7</v>
      </c>
      <c r="B29" s="8">
        <v>24</v>
      </c>
      <c r="C29" s="18" t="s">
        <v>37</v>
      </c>
      <c r="D29" s="16">
        <v>8969</v>
      </c>
      <c r="E29" s="21">
        <v>19639</v>
      </c>
      <c r="F29" s="11">
        <f t="shared" si="3"/>
        <v>0.45669331432353988</v>
      </c>
    </row>
    <row r="30" spans="1:7" x14ac:dyDescent="0.3">
      <c r="A30" s="43"/>
      <c r="B30" s="25"/>
      <c r="C30" s="27"/>
      <c r="D30" s="28"/>
      <c r="E30" s="29"/>
      <c r="F30" s="30"/>
    </row>
    <row r="31" spans="1:7" x14ac:dyDescent="0.3">
      <c r="A31" s="43">
        <f>A29+1</f>
        <v>8</v>
      </c>
      <c r="B31" s="8">
        <v>32</v>
      </c>
      <c r="C31" s="18" t="s">
        <v>45</v>
      </c>
      <c r="D31" s="16">
        <v>8502</v>
      </c>
      <c r="E31" s="21">
        <v>18859</v>
      </c>
      <c r="F31" s="11">
        <f t="shared" ref="F31:F37" si="5">D31/E31</f>
        <v>0.45081923749933717</v>
      </c>
    </row>
    <row r="32" spans="1:7" x14ac:dyDescent="0.3">
      <c r="A32" s="43">
        <f t="shared" si="4"/>
        <v>9</v>
      </c>
      <c r="B32" s="8">
        <v>3</v>
      </c>
      <c r="C32" s="18" t="s">
        <v>16</v>
      </c>
      <c r="D32" s="16">
        <v>4418</v>
      </c>
      <c r="E32" s="21">
        <v>9800</v>
      </c>
      <c r="F32" s="11">
        <f t="shared" si="5"/>
        <v>0.45081632653061227</v>
      </c>
      <c r="G32" s="1" t="s">
        <v>66</v>
      </c>
    </row>
    <row r="33" spans="1:7" x14ac:dyDescent="0.3">
      <c r="A33" s="43">
        <f t="shared" si="4"/>
        <v>10</v>
      </c>
      <c r="B33" s="26">
        <v>38</v>
      </c>
      <c r="C33" s="31" t="s">
        <v>51</v>
      </c>
      <c r="D33" s="32">
        <v>2401</v>
      </c>
      <c r="E33" s="33">
        <v>5366</v>
      </c>
      <c r="F33" s="34">
        <f t="shared" si="5"/>
        <v>0.44744688781215058</v>
      </c>
      <c r="G33" s="1" t="s">
        <v>64</v>
      </c>
    </row>
    <row r="34" spans="1:7" x14ac:dyDescent="0.3">
      <c r="A34" s="43">
        <f t="shared" si="4"/>
        <v>11</v>
      </c>
      <c r="B34" s="8">
        <v>14</v>
      </c>
      <c r="C34" s="18" t="s">
        <v>27</v>
      </c>
      <c r="D34" s="16">
        <v>1921</v>
      </c>
      <c r="E34" s="21">
        <v>4386</v>
      </c>
      <c r="F34" s="11">
        <f t="shared" si="5"/>
        <v>0.43798449612403101</v>
      </c>
      <c r="G34" s="1" t="s">
        <v>69</v>
      </c>
    </row>
    <row r="35" spans="1:7" x14ac:dyDescent="0.3">
      <c r="A35" s="43">
        <f t="shared" si="4"/>
        <v>12</v>
      </c>
      <c r="B35" s="8">
        <v>6</v>
      </c>
      <c r="C35" s="18" t="s">
        <v>19</v>
      </c>
      <c r="D35" s="16">
        <v>5904</v>
      </c>
      <c r="E35" s="21">
        <v>13648</v>
      </c>
      <c r="F35" s="11">
        <f t="shared" si="5"/>
        <v>0.43259085580304807</v>
      </c>
      <c r="G35" s="1" t="s">
        <v>65</v>
      </c>
    </row>
    <row r="36" spans="1:7" x14ac:dyDescent="0.3">
      <c r="A36" s="43">
        <f t="shared" si="4"/>
        <v>13</v>
      </c>
      <c r="B36" s="8">
        <v>22</v>
      </c>
      <c r="C36" s="18" t="s">
        <v>35</v>
      </c>
      <c r="D36" s="16">
        <v>5078</v>
      </c>
      <c r="E36" s="21">
        <v>12272</v>
      </c>
      <c r="F36" s="11">
        <f t="shared" si="5"/>
        <v>0.41378748370273793</v>
      </c>
    </row>
    <row r="37" spans="1:7" x14ac:dyDescent="0.3">
      <c r="A37" s="43">
        <f t="shared" si="4"/>
        <v>14</v>
      </c>
      <c r="B37" s="8">
        <v>11</v>
      </c>
      <c r="C37" s="18" t="s">
        <v>24</v>
      </c>
      <c r="D37" s="16">
        <v>2309</v>
      </c>
      <c r="E37" s="21">
        <v>5946</v>
      </c>
      <c r="F37" s="11">
        <f t="shared" si="5"/>
        <v>0.38832828792465524</v>
      </c>
    </row>
    <row r="40" spans="1:7" x14ac:dyDescent="0.3">
      <c r="B40" s="56" t="s">
        <v>73</v>
      </c>
      <c r="C40" s="56"/>
      <c r="D40" s="56"/>
      <c r="E40" s="56"/>
      <c r="F40" s="56"/>
    </row>
    <row r="41" spans="1:7" x14ac:dyDescent="0.3">
      <c r="A41" s="43">
        <v>1</v>
      </c>
      <c r="B41" s="8">
        <v>30</v>
      </c>
      <c r="C41" s="18" t="s">
        <v>43</v>
      </c>
      <c r="D41" s="16">
        <v>179118</v>
      </c>
      <c r="E41" s="21">
        <v>347876</v>
      </c>
      <c r="F41" s="11">
        <f t="shared" ref="F41:F46" si="6">D41/E41</f>
        <v>0.51489036323287607</v>
      </c>
    </row>
    <row r="42" spans="1:7" x14ac:dyDescent="0.3">
      <c r="A42" s="43">
        <f>A41+1</f>
        <v>2</v>
      </c>
      <c r="B42" s="8">
        <v>27</v>
      </c>
      <c r="C42" s="18" t="s">
        <v>40</v>
      </c>
      <c r="D42" s="16">
        <v>19621</v>
      </c>
      <c r="E42" s="21">
        <v>38749</v>
      </c>
      <c r="F42" s="11">
        <f t="shared" si="6"/>
        <v>0.50636145448914816</v>
      </c>
      <c r="G42" s="1" t="s">
        <v>64</v>
      </c>
    </row>
    <row r="43" spans="1:7" x14ac:dyDescent="0.3">
      <c r="A43" s="43">
        <f t="shared" ref="A43:A53" si="7">A42+1</f>
        <v>3</v>
      </c>
      <c r="B43" s="26">
        <v>25</v>
      </c>
      <c r="C43" s="31" t="s">
        <v>38</v>
      </c>
      <c r="D43" s="32">
        <v>35365</v>
      </c>
      <c r="E43" s="33">
        <v>70268</v>
      </c>
      <c r="F43" s="34">
        <f t="shared" si="6"/>
        <v>0.50328741390106446</v>
      </c>
      <c r="G43" s="1" t="s">
        <v>67</v>
      </c>
    </row>
    <row r="44" spans="1:7" x14ac:dyDescent="0.3">
      <c r="A44" s="43">
        <f t="shared" si="7"/>
        <v>4</v>
      </c>
      <c r="B44" s="8">
        <v>17</v>
      </c>
      <c r="C44" s="18" t="s">
        <v>30</v>
      </c>
      <c r="D44" s="16">
        <v>28501</v>
      </c>
      <c r="E44" s="21">
        <v>57626</v>
      </c>
      <c r="F44" s="11">
        <f t="shared" si="6"/>
        <v>0.49458577725332314</v>
      </c>
      <c r="G44" s="1" t="s">
        <v>68</v>
      </c>
    </row>
    <row r="45" spans="1:7" x14ac:dyDescent="0.3">
      <c r="A45" s="43">
        <f t="shared" si="7"/>
        <v>5</v>
      </c>
      <c r="B45" s="8">
        <v>20</v>
      </c>
      <c r="C45" s="18" t="s">
        <v>33</v>
      </c>
      <c r="D45" s="16">
        <v>14534</v>
      </c>
      <c r="E45" s="21">
        <v>29685</v>
      </c>
      <c r="F45" s="11">
        <f t="shared" si="6"/>
        <v>0.489607545898602</v>
      </c>
      <c r="G45" s="1" t="s">
        <v>65</v>
      </c>
    </row>
    <row r="46" spans="1:7" x14ac:dyDescent="0.3">
      <c r="A46" s="43">
        <f t="shared" si="7"/>
        <v>6</v>
      </c>
      <c r="B46" s="8">
        <v>35</v>
      </c>
      <c r="C46" s="18" t="s">
        <v>48</v>
      </c>
      <c r="D46" s="16">
        <v>151621</v>
      </c>
      <c r="E46" s="21">
        <v>310123</v>
      </c>
      <c r="F46" s="11">
        <f t="shared" si="6"/>
        <v>0.48890601471029238</v>
      </c>
    </row>
    <row r="47" spans="1:7" x14ac:dyDescent="0.3">
      <c r="A47" s="43"/>
      <c r="B47" s="25"/>
      <c r="C47" s="27"/>
      <c r="D47" s="28"/>
      <c r="E47" s="29"/>
      <c r="F47" s="30"/>
    </row>
    <row r="48" spans="1:7" x14ac:dyDescent="0.3">
      <c r="A48" s="43">
        <f>A46+1</f>
        <v>7</v>
      </c>
      <c r="B48" s="8">
        <v>28</v>
      </c>
      <c r="C48" s="18" t="s">
        <v>41</v>
      </c>
      <c r="D48" s="16">
        <v>14038</v>
      </c>
      <c r="E48" s="21">
        <v>29521</v>
      </c>
      <c r="F48" s="11">
        <f t="shared" ref="F48:F53" si="8">D48/E48</f>
        <v>0.47552589681921342</v>
      </c>
    </row>
    <row r="49" spans="1:7" x14ac:dyDescent="0.3">
      <c r="A49" s="43">
        <f t="shared" si="7"/>
        <v>8</v>
      </c>
      <c r="B49" s="8">
        <v>9</v>
      </c>
      <c r="C49" s="18" t="s">
        <v>22</v>
      </c>
      <c r="D49" s="16">
        <v>13335</v>
      </c>
      <c r="E49" s="21">
        <v>29044</v>
      </c>
      <c r="F49" s="11">
        <f t="shared" si="8"/>
        <v>0.45913097369508332</v>
      </c>
      <c r="G49" s="1" t="s">
        <v>66</v>
      </c>
    </row>
    <row r="50" spans="1:7" x14ac:dyDescent="0.3">
      <c r="A50" s="43">
        <f t="shared" si="7"/>
        <v>9</v>
      </c>
      <c r="B50" s="8">
        <v>2</v>
      </c>
      <c r="C50" s="18" t="s">
        <v>15</v>
      </c>
      <c r="D50" s="16">
        <v>28358</v>
      </c>
      <c r="E50" s="21">
        <v>62813</v>
      </c>
      <c r="F50" s="11">
        <f t="shared" si="8"/>
        <v>0.45146705299858308</v>
      </c>
      <c r="G50" s="1" t="s">
        <v>64</v>
      </c>
    </row>
    <row r="51" spans="1:7" x14ac:dyDescent="0.3">
      <c r="A51" s="43">
        <f t="shared" si="7"/>
        <v>10</v>
      </c>
      <c r="B51" s="8">
        <v>33</v>
      </c>
      <c r="C51" s="18" t="s">
        <v>46</v>
      </c>
      <c r="D51" s="16">
        <v>21262</v>
      </c>
      <c r="E51" s="21">
        <v>48575</v>
      </c>
      <c r="F51" s="11">
        <f t="shared" si="8"/>
        <v>0.4377148739063304</v>
      </c>
      <c r="G51" s="1" t="s">
        <v>69</v>
      </c>
    </row>
    <row r="52" spans="1:7" x14ac:dyDescent="0.3">
      <c r="A52" s="43">
        <f t="shared" si="7"/>
        <v>11</v>
      </c>
      <c r="B52" s="8">
        <v>10</v>
      </c>
      <c r="C52" s="18" t="s">
        <v>23</v>
      </c>
      <c r="D52" s="16">
        <v>14621</v>
      </c>
      <c r="E52" s="21">
        <v>34231</v>
      </c>
      <c r="F52" s="11">
        <f t="shared" si="8"/>
        <v>0.42712745756770182</v>
      </c>
      <c r="G52" s="1" t="s">
        <v>65</v>
      </c>
    </row>
    <row r="53" spans="1:7" x14ac:dyDescent="0.3">
      <c r="A53" s="43">
        <f t="shared" si="7"/>
        <v>12</v>
      </c>
      <c r="B53" s="8">
        <v>18</v>
      </c>
      <c r="C53" s="18" t="s">
        <v>31</v>
      </c>
      <c r="D53" s="16">
        <v>40542</v>
      </c>
      <c r="E53" s="21">
        <v>98988</v>
      </c>
      <c r="F53" s="11">
        <f t="shared" si="8"/>
        <v>0.40956479573281612</v>
      </c>
    </row>
    <row r="54" spans="1:7" x14ac:dyDescent="0.3">
      <c r="A54" s="46"/>
    </row>
    <row r="55" spans="1:7" x14ac:dyDescent="0.3">
      <c r="A55" s="46"/>
    </row>
  </sheetData>
  <sortState xmlns:xlrd2="http://schemas.microsoft.com/office/spreadsheetml/2017/richdata2" ref="A41:F53">
    <sortCondition descending="1" ref="A41:A53"/>
  </sortState>
  <mergeCells count="3">
    <mergeCell ref="B6:F6"/>
    <mergeCell ref="B22:F22"/>
    <mergeCell ref="B40:F4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6330E-71A6-4B46-99F0-EF77E0DC0A5E}">
  <sheetPr>
    <pageSetUpPr fitToPage="1"/>
  </sheetPr>
  <dimension ref="A1:F46"/>
  <sheetViews>
    <sheetView zoomScale="110" zoomScaleNormal="110" workbookViewId="0">
      <pane ySplit="6" topLeftCell="A7" activePane="bottomLeft" state="frozen"/>
      <selection pane="bottomLeft" activeCell="A21" sqref="A21:E21"/>
    </sheetView>
  </sheetViews>
  <sheetFormatPr baseColWidth="10" defaultRowHeight="15.6" x14ac:dyDescent="0.3"/>
  <cols>
    <col min="1" max="1" width="6.8984375" style="1" customWidth="1"/>
    <col min="2" max="2" width="26.8984375" customWidth="1"/>
    <col min="3" max="5" width="14.8984375" customWidth="1"/>
    <col min="6" max="6" width="11" style="1"/>
  </cols>
  <sheetData>
    <row r="1" spans="1:5" x14ac:dyDescent="0.3">
      <c r="A1"/>
    </row>
    <row r="2" spans="1:5" ht="18" x14ac:dyDescent="0.35">
      <c r="A2"/>
      <c r="C2" s="24" t="s">
        <v>52</v>
      </c>
      <c r="D2" s="24"/>
      <c r="E2" s="24"/>
    </row>
    <row r="3" spans="1:5" ht="18" x14ac:dyDescent="0.35">
      <c r="A3"/>
      <c r="C3" s="24" t="s">
        <v>60</v>
      </c>
      <c r="D3" s="24"/>
      <c r="E3" s="24"/>
    </row>
    <row r="4" spans="1:5" x14ac:dyDescent="0.3">
      <c r="A4"/>
    </row>
    <row r="5" spans="1:5" ht="48" customHeight="1" x14ac:dyDescent="0.3">
      <c r="C5" s="2"/>
    </row>
    <row r="6" spans="1:5" s="7" customFormat="1" ht="43.5" customHeight="1" x14ac:dyDescent="0.3">
      <c r="A6" s="3" t="s">
        <v>0</v>
      </c>
      <c r="B6" s="3" t="s">
        <v>1</v>
      </c>
      <c r="C6" s="3" t="s">
        <v>4</v>
      </c>
      <c r="D6" s="4" t="s">
        <v>61</v>
      </c>
      <c r="E6" s="6" t="s">
        <v>63</v>
      </c>
    </row>
    <row r="7" spans="1:5" x14ac:dyDescent="0.3">
      <c r="A7" s="8">
        <v>33</v>
      </c>
      <c r="B7" s="18" t="s">
        <v>46</v>
      </c>
      <c r="C7" s="16">
        <v>4821</v>
      </c>
      <c r="D7" s="21">
        <v>48575</v>
      </c>
      <c r="E7" s="11">
        <f t="shared" ref="E7:E44" si="0">C7/D7</f>
        <v>9.9248584662892436E-2</v>
      </c>
    </row>
    <row r="8" spans="1:5" x14ac:dyDescent="0.3">
      <c r="A8" s="8">
        <v>17</v>
      </c>
      <c r="B8" s="18" t="s">
        <v>30</v>
      </c>
      <c r="C8" s="16">
        <v>2779</v>
      </c>
      <c r="D8" s="21">
        <v>57626</v>
      </c>
      <c r="E8" s="11">
        <f t="shared" si="0"/>
        <v>4.8224759657099228E-2</v>
      </c>
    </row>
    <row r="9" spans="1:5" x14ac:dyDescent="0.3">
      <c r="A9" s="8">
        <v>20</v>
      </c>
      <c r="B9" s="18" t="s">
        <v>33</v>
      </c>
      <c r="C9" s="16">
        <v>1365</v>
      </c>
      <c r="D9" s="21">
        <v>29685</v>
      </c>
      <c r="E9" s="11">
        <f t="shared" si="0"/>
        <v>4.598281960586155E-2</v>
      </c>
    </row>
    <row r="10" spans="1:5" x14ac:dyDescent="0.3">
      <c r="A10" s="8">
        <v>2</v>
      </c>
      <c r="B10" s="18" t="s">
        <v>15</v>
      </c>
      <c r="C10" s="16">
        <v>2701</v>
      </c>
      <c r="D10" s="21">
        <v>62813</v>
      </c>
      <c r="E10" s="11">
        <f t="shared" si="0"/>
        <v>4.3000652731122538E-2</v>
      </c>
    </row>
    <row r="11" spans="1:5" x14ac:dyDescent="0.3">
      <c r="A11" s="8">
        <v>25</v>
      </c>
      <c r="B11" s="18" t="s">
        <v>38</v>
      </c>
      <c r="C11" s="16">
        <v>2849</v>
      </c>
      <c r="D11" s="21">
        <v>70268</v>
      </c>
      <c r="E11" s="34">
        <f t="shared" si="0"/>
        <v>4.0544771446462118E-2</v>
      </c>
    </row>
    <row r="12" spans="1:5" x14ac:dyDescent="0.3">
      <c r="A12" s="8">
        <v>15</v>
      </c>
      <c r="B12" s="18" t="s">
        <v>28</v>
      </c>
      <c r="C12" s="16">
        <v>31</v>
      </c>
      <c r="D12" s="21">
        <v>853</v>
      </c>
      <c r="E12" s="11">
        <f t="shared" si="0"/>
        <v>3.6342321219226259E-2</v>
      </c>
    </row>
    <row r="13" spans="1:5" x14ac:dyDescent="0.3">
      <c r="A13" s="8">
        <v>28</v>
      </c>
      <c r="B13" s="18" t="s">
        <v>41</v>
      </c>
      <c r="C13" s="16">
        <v>1001</v>
      </c>
      <c r="D13" s="21">
        <v>29521</v>
      </c>
      <c r="E13" s="11">
        <f t="shared" si="0"/>
        <v>3.3908065444937505E-2</v>
      </c>
    </row>
    <row r="14" spans="1:5" x14ac:dyDescent="0.3">
      <c r="A14" s="8">
        <v>11</v>
      </c>
      <c r="B14" s="18" t="s">
        <v>24</v>
      </c>
      <c r="C14" s="16">
        <v>200</v>
      </c>
      <c r="D14" s="21">
        <v>5946</v>
      </c>
      <c r="E14" s="11">
        <f t="shared" si="0"/>
        <v>3.3636057854019512E-2</v>
      </c>
    </row>
    <row r="15" spans="1:5" x14ac:dyDescent="0.3">
      <c r="A15" s="8">
        <v>37</v>
      </c>
      <c r="B15" s="18" t="s">
        <v>50</v>
      </c>
      <c r="C15" s="16">
        <v>90</v>
      </c>
      <c r="D15" s="21">
        <v>2677</v>
      </c>
      <c r="E15" s="11">
        <f t="shared" si="0"/>
        <v>3.3619723571161747E-2</v>
      </c>
    </row>
    <row r="16" spans="1:5" x14ac:dyDescent="0.3">
      <c r="A16" s="8">
        <v>24</v>
      </c>
      <c r="B16" s="18" t="s">
        <v>37</v>
      </c>
      <c r="C16" s="16">
        <v>622</v>
      </c>
      <c r="D16" s="21">
        <v>19639</v>
      </c>
      <c r="E16" s="11">
        <f t="shared" si="0"/>
        <v>3.1671673710474059E-2</v>
      </c>
    </row>
    <row r="17" spans="1:5" x14ac:dyDescent="0.3">
      <c r="A17" s="8">
        <v>14</v>
      </c>
      <c r="B17" s="18" t="s">
        <v>27</v>
      </c>
      <c r="C17" s="16">
        <v>124</v>
      </c>
      <c r="D17" s="21">
        <v>4386</v>
      </c>
      <c r="E17" s="34">
        <f t="shared" si="0"/>
        <v>2.8271773825809393E-2</v>
      </c>
    </row>
    <row r="18" spans="1:5" x14ac:dyDescent="0.3">
      <c r="A18" s="8">
        <v>9</v>
      </c>
      <c r="B18" s="18" t="s">
        <v>22</v>
      </c>
      <c r="C18" s="16">
        <v>764</v>
      </c>
      <c r="D18" s="21">
        <v>29044</v>
      </c>
      <c r="E18" s="11">
        <f t="shared" si="0"/>
        <v>2.6304916678143508E-2</v>
      </c>
    </row>
    <row r="19" spans="1:5" x14ac:dyDescent="0.3">
      <c r="A19" s="8">
        <v>13</v>
      </c>
      <c r="B19" s="18" t="s">
        <v>26</v>
      </c>
      <c r="C19" s="16">
        <v>20</v>
      </c>
      <c r="D19" s="21">
        <v>773</v>
      </c>
      <c r="E19" s="11">
        <f t="shared" si="0"/>
        <v>2.5873221216041398E-2</v>
      </c>
    </row>
    <row r="20" spans="1:5" x14ac:dyDescent="0.3">
      <c r="A20" s="8">
        <v>8</v>
      </c>
      <c r="B20" s="18" t="s">
        <v>21</v>
      </c>
      <c r="C20" s="16">
        <v>32</v>
      </c>
      <c r="D20" s="21">
        <v>1399</v>
      </c>
      <c r="E20" s="11">
        <f t="shared" si="0"/>
        <v>2.28734810578985E-2</v>
      </c>
    </row>
    <row r="21" spans="1:5" x14ac:dyDescent="0.3">
      <c r="A21" s="8">
        <v>35</v>
      </c>
      <c r="B21" s="18" t="s">
        <v>48</v>
      </c>
      <c r="C21" s="16">
        <v>7021</v>
      </c>
      <c r="D21" s="21">
        <v>310123</v>
      </c>
      <c r="E21" s="11">
        <f t="shared" si="0"/>
        <v>2.2639404365364709E-2</v>
      </c>
    </row>
    <row r="22" spans="1:5" x14ac:dyDescent="0.3">
      <c r="A22" s="8">
        <v>38</v>
      </c>
      <c r="B22" s="18" t="s">
        <v>51</v>
      </c>
      <c r="C22" s="16">
        <v>118</v>
      </c>
      <c r="D22" s="21">
        <v>5366</v>
      </c>
      <c r="E22" s="11">
        <f t="shared" si="0"/>
        <v>2.1990309355199404E-2</v>
      </c>
    </row>
    <row r="23" spans="1:5" x14ac:dyDescent="0.3">
      <c r="A23" s="8">
        <v>7</v>
      </c>
      <c r="B23" s="18" t="s">
        <v>20</v>
      </c>
      <c r="C23" s="16">
        <v>118</v>
      </c>
      <c r="D23" s="21">
        <v>5394</v>
      </c>
      <c r="E23" s="11">
        <f t="shared" si="0"/>
        <v>2.1876158694846125E-2</v>
      </c>
    </row>
    <row r="24" spans="1:5" x14ac:dyDescent="0.3">
      <c r="A24" s="8">
        <v>30</v>
      </c>
      <c r="B24" s="18" t="s">
        <v>43</v>
      </c>
      <c r="C24" s="16">
        <v>7546</v>
      </c>
      <c r="D24" s="21">
        <v>347876</v>
      </c>
      <c r="E24" s="11">
        <f t="shared" si="0"/>
        <v>2.1691637250054616E-2</v>
      </c>
    </row>
    <row r="25" spans="1:5" x14ac:dyDescent="0.3">
      <c r="A25" s="8">
        <v>27</v>
      </c>
      <c r="B25" s="18" t="s">
        <v>40</v>
      </c>
      <c r="C25" s="16">
        <v>838</v>
      </c>
      <c r="D25" s="21">
        <v>38749</v>
      </c>
      <c r="E25" s="11">
        <f t="shared" si="0"/>
        <v>2.1626364551343261E-2</v>
      </c>
    </row>
    <row r="26" spans="1:5" x14ac:dyDescent="0.3">
      <c r="A26" s="8">
        <v>36</v>
      </c>
      <c r="B26" s="18" t="s">
        <v>49</v>
      </c>
      <c r="C26" s="16">
        <v>202</v>
      </c>
      <c r="D26" s="21">
        <v>9822</v>
      </c>
      <c r="E26" s="11">
        <f t="shared" si="0"/>
        <v>2.056607615556913E-2</v>
      </c>
    </row>
    <row r="27" spans="1:5" x14ac:dyDescent="0.3">
      <c r="A27" s="8">
        <v>23</v>
      </c>
      <c r="B27" s="18" t="s">
        <v>36</v>
      </c>
      <c r="C27" s="16">
        <v>70</v>
      </c>
      <c r="D27" s="21">
        <v>3422</v>
      </c>
      <c r="E27" s="34">
        <f t="shared" si="0"/>
        <v>2.0455873758036237E-2</v>
      </c>
    </row>
    <row r="28" spans="1:5" x14ac:dyDescent="0.3">
      <c r="A28" s="8">
        <v>10</v>
      </c>
      <c r="B28" s="18" t="s">
        <v>23</v>
      </c>
      <c r="C28" s="16">
        <v>674</v>
      </c>
      <c r="D28" s="21">
        <v>34231</v>
      </c>
      <c r="E28" s="34">
        <f t="shared" si="0"/>
        <v>1.9689754900528759E-2</v>
      </c>
    </row>
    <row r="29" spans="1:5" x14ac:dyDescent="0.3">
      <c r="A29" s="8">
        <v>18</v>
      </c>
      <c r="B29" s="18" t="s">
        <v>31</v>
      </c>
      <c r="C29" s="16">
        <v>1696</v>
      </c>
      <c r="D29" s="21">
        <v>98988</v>
      </c>
      <c r="E29" s="11">
        <f t="shared" si="0"/>
        <v>1.7133389905847174E-2</v>
      </c>
    </row>
    <row r="30" spans="1:5" x14ac:dyDescent="0.3">
      <c r="A30" s="8">
        <v>4</v>
      </c>
      <c r="B30" s="18" t="s">
        <v>17</v>
      </c>
      <c r="C30" s="16">
        <v>217</v>
      </c>
      <c r="D30" s="21">
        <v>12750</v>
      </c>
      <c r="E30" s="11">
        <f t="shared" si="0"/>
        <v>1.7019607843137254E-2</v>
      </c>
    </row>
    <row r="31" spans="1:5" x14ac:dyDescent="0.3">
      <c r="A31" s="8">
        <v>6</v>
      </c>
      <c r="B31" s="18" t="s">
        <v>19</v>
      </c>
      <c r="C31" s="16">
        <v>226</v>
      </c>
      <c r="D31" s="21">
        <v>13648</v>
      </c>
      <c r="E31" s="11">
        <f t="shared" si="0"/>
        <v>1.6559202813599062E-2</v>
      </c>
    </row>
    <row r="32" spans="1:5" x14ac:dyDescent="0.3">
      <c r="A32" s="8">
        <v>19</v>
      </c>
      <c r="B32" s="18" t="s">
        <v>32</v>
      </c>
      <c r="C32" s="16">
        <v>61</v>
      </c>
      <c r="D32" s="21">
        <v>3699</v>
      </c>
      <c r="E32" s="11">
        <f t="shared" si="0"/>
        <v>1.6490943498242767E-2</v>
      </c>
    </row>
    <row r="33" spans="1:5" x14ac:dyDescent="0.3">
      <c r="A33" s="8">
        <v>22</v>
      </c>
      <c r="B33" s="18" t="s">
        <v>35</v>
      </c>
      <c r="C33" s="16">
        <v>202</v>
      </c>
      <c r="D33" s="21">
        <v>12272</v>
      </c>
      <c r="E33" s="11">
        <f t="shared" si="0"/>
        <v>1.6460234680573664E-2</v>
      </c>
    </row>
    <row r="34" spans="1:5" x14ac:dyDescent="0.3">
      <c r="A34" s="8">
        <v>3</v>
      </c>
      <c r="B34" s="18" t="s">
        <v>16</v>
      </c>
      <c r="C34" s="16">
        <v>152</v>
      </c>
      <c r="D34" s="21">
        <v>9800</v>
      </c>
      <c r="E34" s="11">
        <f t="shared" si="0"/>
        <v>1.5510204081632653E-2</v>
      </c>
    </row>
    <row r="35" spans="1:5" x14ac:dyDescent="0.3">
      <c r="A35" s="8">
        <v>5</v>
      </c>
      <c r="B35" s="18" t="s">
        <v>18</v>
      </c>
      <c r="C35" s="16">
        <v>15</v>
      </c>
      <c r="D35" s="21">
        <v>1072</v>
      </c>
      <c r="E35" s="11">
        <f t="shared" si="0"/>
        <v>1.3992537313432836E-2</v>
      </c>
    </row>
    <row r="36" spans="1:5" x14ac:dyDescent="0.3">
      <c r="A36" s="8">
        <v>31</v>
      </c>
      <c r="B36" s="18" t="s">
        <v>44</v>
      </c>
      <c r="C36" s="16">
        <v>141</v>
      </c>
      <c r="D36" s="21">
        <v>11125</v>
      </c>
      <c r="E36" s="11">
        <f t="shared" si="0"/>
        <v>1.2674157303370787E-2</v>
      </c>
    </row>
    <row r="37" spans="1:5" x14ac:dyDescent="0.3">
      <c r="A37" s="8">
        <v>12</v>
      </c>
      <c r="B37" s="18" t="s">
        <v>25</v>
      </c>
      <c r="C37" s="16">
        <v>13</v>
      </c>
      <c r="D37" s="21">
        <v>1056</v>
      </c>
      <c r="E37" s="11">
        <f t="shared" si="0"/>
        <v>1.231060606060606E-2</v>
      </c>
    </row>
    <row r="38" spans="1:5" x14ac:dyDescent="0.3">
      <c r="A38" s="8">
        <v>34</v>
      </c>
      <c r="B38" s="18" t="s">
        <v>47</v>
      </c>
      <c r="C38" s="16">
        <v>22</v>
      </c>
      <c r="D38" s="21">
        <v>2017</v>
      </c>
      <c r="E38" s="11">
        <f t="shared" si="0"/>
        <v>1.0907288051561725E-2</v>
      </c>
    </row>
    <row r="39" spans="1:5" x14ac:dyDescent="0.3">
      <c r="A39" s="8">
        <v>32</v>
      </c>
      <c r="B39" s="18" t="s">
        <v>45</v>
      </c>
      <c r="C39" s="16">
        <v>204</v>
      </c>
      <c r="D39" s="21">
        <v>18859</v>
      </c>
      <c r="E39" s="11">
        <f t="shared" si="0"/>
        <v>1.0817116496102657E-2</v>
      </c>
    </row>
    <row r="40" spans="1:5" x14ac:dyDescent="0.3">
      <c r="A40" s="8">
        <v>26</v>
      </c>
      <c r="B40" s="18" t="s">
        <v>39</v>
      </c>
      <c r="C40" s="16">
        <v>19</v>
      </c>
      <c r="D40" s="21">
        <v>1986</v>
      </c>
      <c r="E40" s="11">
        <f t="shared" si="0"/>
        <v>9.5669687814702916E-3</v>
      </c>
    </row>
    <row r="41" spans="1:5" x14ac:dyDescent="0.3">
      <c r="A41" s="8">
        <v>21</v>
      </c>
      <c r="B41" s="18" t="s">
        <v>34</v>
      </c>
      <c r="C41" s="16">
        <v>26</v>
      </c>
      <c r="D41" s="21">
        <v>3255</v>
      </c>
      <c r="E41" s="11">
        <f t="shared" si="0"/>
        <v>7.9877112135176651E-3</v>
      </c>
    </row>
    <row r="42" spans="1:5" x14ac:dyDescent="0.3">
      <c r="A42" s="8">
        <v>16</v>
      </c>
      <c r="B42" s="18" t="s">
        <v>29</v>
      </c>
      <c r="C42" s="16">
        <v>6</v>
      </c>
      <c r="D42" s="21">
        <v>1163</v>
      </c>
      <c r="E42" s="11">
        <f t="shared" si="0"/>
        <v>5.1590713671539126E-3</v>
      </c>
    </row>
    <row r="43" spans="1:5" x14ac:dyDescent="0.3">
      <c r="A43" s="8">
        <v>29</v>
      </c>
      <c r="B43" s="18" t="s">
        <v>42</v>
      </c>
      <c r="C43" s="16">
        <v>5</v>
      </c>
      <c r="D43" s="21">
        <v>1280</v>
      </c>
      <c r="E43" s="11">
        <f t="shared" si="0"/>
        <v>3.90625E-3</v>
      </c>
    </row>
    <row r="44" spans="1:5" x14ac:dyDescent="0.3">
      <c r="A44" s="8">
        <v>1</v>
      </c>
      <c r="B44" s="18" t="s">
        <v>14</v>
      </c>
      <c r="C44" s="16">
        <v>1</v>
      </c>
      <c r="D44" s="21">
        <v>750</v>
      </c>
      <c r="E44" s="11">
        <f t="shared" si="0"/>
        <v>1.3333333333333333E-3</v>
      </c>
    </row>
    <row r="45" spans="1:5" x14ac:dyDescent="0.3">
      <c r="C45" s="12">
        <v>37018</v>
      </c>
      <c r="D45" s="21">
        <v>1313010</v>
      </c>
    </row>
    <row r="46" spans="1:5" x14ac:dyDescent="0.3">
      <c r="A46" s="53" t="s">
        <v>62</v>
      </c>
      <c r="B46" s="54"/>
      <c r="C46" s="13">
        <v>2.8193235390438762E-2</v>
      </c>
      <c r="D46" s="13">
        <v>1</v>
      </c>
    </row>
  </sheetData>
  <sortState xmlns:xlrd2="http://schemas.microsoft.com/office/spreadsheetml/2017/richdata2" ref="A7:E44">
    <sortCondition descending="1" ref="E7:E44"/>
  </sortState>
  <mergeCells count="1">
    <mergeCell ref="A46:B46"/>
  </mergeCells>
  <pageMargins left="0.7" right="0.7" top="0.75" bottom="0.75" header="0.3" footer="0.3"/>
  <pageSetup scale="57" orientation="landscape" horizontalDpi="0" verticalDpi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480D6-77E8-4BBA-99B2-25A86520BE86}">
  <dimension ref="A6:G53"/>
  <sheetViews>
    <sheetView workbookViewId="0">
      <selection activeCell="B6" sqref="B6:F6"/>
    </sheetView>
  </sheetViews>
  <sheetFormatPr baseColWidth="10" defaultRowHeight="15.6" x14ac:dyDescent="0.3"/>
  <cols>
    <col min="3" max="3" width="20.3984375" bestFit="1" customWidth="1"/>
    <col min="7" max="7" width="11" style="1"/>
  </cols>
  <sheetData>
    <row r="6" spans="1:7" x14ac:dyDescent="0.3">
      <c r="B6" s="56" t="s">
        <v>71</v>
      </c>
      <c r="C6" s="56"/>
      <c r="D6" s="56"/>
      <c r="E6" s="56"/>
      <c r="F6" s="56"/>
    </row>
    <row r="7" spans="1:7" x14ac:dyDescent="0.3">
      <c r="A7" s="43">
        <v>1</v>
      </c>
      <c r="B7" s="8">
        <v>15</v>
      </c>
      <c r="C7" s="18" t="s">
        <v>28</v>
      </c>
      <c r="D7" s="47">
        <v>31</v>
      </c>
      <c r="E7" s="21">
        <v>853</v>
      </c>
      <c r="F7" s="11">
        <f t="shared" ref="F7:F12" si="0">D7/E7</f>
        <v>3.6342321219226259E-2</v>
      </c>
    </row>
    <row r="8" spans="1:7" x14ac:dyDescent="0.3">
      <c r="A8" s="43">
        <f>A7+1</f>
        <v>2</v>
      </c>
      <c r="B8" s="8">
        <v>37</v>
      </c>
      <c r="C8" s="18" t="s">
        <v>50</v>
      </c>
      <c r="D8" s="47">
        <v>90</v>
      </c>
      <c r="E8" s="21">
        <v>2677</v>
      </c>
      <c r="F8" s="11">
        <f t="shared" si="0"/>
        <v>3.3619723571161747E-2</v>
      </c>
      <c r="G8" s="1" t="s">
        <v>64</v>
      </c>
    </row>
    <row r="9" spans="1:7" x14ac:dyDescent="0.3">
      <c r="A9" s="43">
        <f t="shared" ref="A9:A19" si="1">A8+1</f>
        <v>3</v>
      </c>
      <c r="B9" s="8">
        <v>13</v>
      </c>
      <c r="C9" s="18" t="s">
        <v>26</v>
      </c>
      <c r="D9" s="47">
        <v>20</v>
      </c>
      <c r="E9" s="21">
        <v>773</v>
      </c>
      <c r="F9" s="11">
        <f t="shared" si="0"/>
        <v>2.5873221216041398E-2</v>
      </c>
      <c r="G9" s="1" t="s">
        <v>67</v>
      </c>
    </row>
    <row r="10" spans="1:7" x14ac:dyDescent="0.3">
      <c r="A10" s="43">
        <f t="shared" si="1"/>
        <v>4</v>
      </c>
      <c r="B10" s="8">
        <v>8</v>
      </c>
      <c r="C10" s="18" t="s">
        <v>21</v>
      </c>
      <c r="D10" s="16">
        <v>32</v>
      </c>
      <c r="E10" s="21">
        <v>1399</v>
      </c>
      <c r="F10" s="11">
        <f t="shared" si="0"/>
        <v>2.28734810578985E-2</v>
      </c>
      <c r="G10" s="1" t="s">
        <v>68</v>
      </c>
    </row>
    <row r="11" spans="1:7" x14ac:dyDescent="0.3">
      <c r="A11" s="43">
        <f t="shared" si="1"/>
        <v>5</v>
      </c>
      <c r="B11" s="8">
        <v>5</v>
      </c>
      <c r="C11" s="18" t="s">
        <v>18</v>
      </c>
      <c r="D11" s="47">
        <v>15</v>
      </c>
      <c r="E11" s="21">
        <v>1072</v>
      </c>
      <c r="F11" s="11">
        <f t="shared" si="0"/>
        <v>1.3992537313432836E-2</v>
      </c>
      <c r="G11" s="1" t="s">
        <v>65</v>
      </c>
    </row>
    <row r="12" spans="1:7" x14ac:dyDescent="0.3">
      <c r="A12" s="43">
        <f t="shared" si="1"/>
        <v>6</v>
      </c>
      <c r="B12" s="8">
        <v>12</v>
      </c>
      <c r="C12" s="18" t="s">
        <v>25</v>
      </c>
      <c r="D12" s="47">
        <v>13</v>
      </c>
      <c r="E12" s="21">
        <v>1056</v>
      </c>
      <c r="F12" s="11">
        <f t="shared" si="0"/>
        <v>1.231060606060606E-2</v>
      </c>
    </row>
    <row r="13" spans="1:7" x14ac:dyDescent="0.3">
      <c r="A13" s="43"/>
      <c r="B13" s="25"/>
      <c r="C13" s="27"/>
      <c r="D13" s="49"/>
      <c r="E13" s="29"/>
      <c r="F13" s="30"/>
    </row>
    <row r="14" spans="1:7" x14ac:dyDescent="0.3">
      <c r="A14" s="43">
        <f>A12+1</f>
        <v>7</v>
      </c>
      <c r="B14" s="8">
        <v>34</v>
      </c>
      <c r="C14" s="18" t="s">
        <v>47</v>
      </c>
      <c r="D14" s="47">
        <v>22</v>
      </c>
      <c r="E14" s="21">
        <v>2017</v>
      </c>
      <c r="F14" s="11">
        <f t="shared" ref="F14:F19" si="2">D14/E14</f>
        <v>1.0907288051561725E-2</v>
      </c>
    </row>
    <row r="15" spans="1:7" x14ac:dyDescent="0.3">
      <c r="A15" s="43">
        <f t="shared" si="1"/>
        <v>8</v>
      </c>
      <c r="B15" s="8">
        <v>26</v>
      </c>
      <c r="C15" s="18" t="s">
        <v>39</v>
      </c>
      <c r="D15" s="47">
        <v>19</v>
      </c>
      <c r="E15" s="21">
        <v>1986</v>
      </c>
      <c r="F15" s="11">
        <f t="shared" si="2"/>
        <v>9.5669687814702916E-3</v>
      </c>
      <c r="G15" s="1" t="s">
        <v>66</v>
      </c>
    </row>
    <row r="16" spans="1:7" x14ac:dyDescent="0.3">
      <c r="A16" s="43">
        <f t="shared" si="1"/>
        <v>9</v>
      </c>
      <c r="B16" s="8">
        <v>21</v>
      </c>
      <c r="C16" s="18" t="s">
        <v>34</v>
      </c>
      <c r="D16" s="47">
        <v>26</v>
      </c>
      <c r="E16" s="21">
        <v>3255</v>
      </c>
      <c r="F16" s="11">
        <f t="shared" si="2"/>
        <v>7.9877112135176651E-3</v>
      </c>
      <c r="G16" s="1" t="s">
        <v>64</v>
      </c>
    </row>
    <row r="17" spans="1:7" x14ac:dyDescent="0.3">
      <c r="A17" s="43">
        <f t="shared" si="1"/>
        <v>10</v>
      </c>
      <c r="B17" s="8">
        <v>16</v>
      </c>
      <c r="C17" s="18" t="s">
        <v>29</v>
      </c>
      <c r="D17" s="47">
        <v>6</v>
      </c>
      <c r="E17" s="21">
        <v>1163</v>
      </c>
      <c r="F17" s="11">
        <f t="shared" si="2"/>
        <v>5.1590713671539126E-3</v>
      </c>
      <c r="G17" s="1" t="s">
        <v>69</v>
      </c>
    </row>
    <row r="18" spans="1:7" x14ac:dyDescent="0.3">
      <c r="A18" s="43">
        <f t="shared" si="1"/>
        <v>11</v>
      </c>
      <c r="B18" s="8">
        <v>29</v>
      </c>
      <c r="C18" s="18" t="s">
        <v>42</v>
      </c>
      <c r="D18" s="47">
        <v>5</v>
      </c>
      <c r="E18" s="21">
        <v>1280</v>
      </c>
      <c r="F18" s="11">
        <f t="shared" si="2"/>
        <v>3.90625E-3</v>
      </c>
      <c r="G18" s="1" t="s">
        <v>65</v>
      </c>
    </row>
    <row r="19" spans="1:7" x14ac:dyDescent="0.3">
      <c r="A19" s="43">
        <f t="shared" si="1"/>
        <v>12</v>
      </c>
      <c r="B19" s="8">
        <v>1</v>
      </c>
      <c r="C19" s="18" t="s">
        <v>14</v>
      </c>
      <c r="D19" s="47">
        <v>1</v>
      </c>
      <c r="E19" s="21">
        <v>750</v>
      </c>
      <c r="F19" s="11">
        <f t="shared" si="2"/>
        <v>1.3333333333333333E-3</v>
      </c>
    </row>
    <row r="20" spans="1:7" x14ac:dyDescent="0.3">
      <c r="A20" s="48"/>
      <c r="D20" s="40"/>
    </row>
    <row r="21" spans="1:7" x14ac:dyDescent="0.3">
      <c r="A21" s="48"/>
      <c r="D21" s="40"/>
    </row>
    <row r="22" spans="1:7" x14ac:dyDescent="0.3">
      <c r="B22" s="56" t="s">
        <v>72</v>
      </c>
      <c r="C22" s="56"/>
      <c r="D22" s="56"/>
      <c r="E22" s="56"/>
      <c r="F22" s="56"/>
    </row>
    <row r="23" spans="1:7" x14ac:dyDescent="0.3">
      <c r="A23" s="43">
        <v>1</v>
      </c>
      <c r="B23" s="8">
        <v>11</v>
      </c>
      <c r="C23" s="18" t="s">
        <v>24</v>
      </c>
      <c r="D23" s="16">
        <v>200</v>
      </c>
      <c r="E23" s="21">
        <v>5946</v>
      </c>
      <c r="F23" s="11">
        <f t="shared" ref="F23:F29" si="3">D23/E23</f>
        <v>3.3636057854019512E-2</v>
      </c>
    </row>
    <row r="24" spans="1:7" x14ac:dyDescent="0.3">
      <c r="A24" s="43">
        <f>A23+1</f>
        <v>2</v>
      </c>
      <c r="B24" s="8">
        <v>24</v>
      </c>
      <c r="C24" s="18" t="s">
        <v>37</v>
      </c>
      <c r="D24" s="16">
        <v>622</v>
      </c>
      <c r="E24" s="21">
        <v>19639</v>
      </c>
      <c r="F24" s="11">
        <f t="shared" si="3"/>
        <v>3.1671673710474059E-2</v>
      </c>
      <c r="G24" s="1" t="s">
        <v>64</v>
      </c>
    </row>
    <row r="25" spans="1:7" x14ac:dyDescent="0.3">
      <c r="A25" s="43">
        <f t="shared" ref="A25:A37" si="4">A24+1</f>
        <v>3</v>
      </c>
      <c r="B25" s="8">
        <v>14</v>
      </c>
      <c r="C25" s="18" t="s">
        <v>27</v>
      </c>
      <c r="D25" s="16">
        <v>124</v>
      </c>
      <c r="E25" s="21">
        <v>4386</v>
      </c>
      <c r="F25" s="34">
        <f t="shared" si="3"/>
        <v>2.8271773825809393E-2</v>
      </c>
      <c r="G25" s="1" t="s">
        <v>67</v>
      </c>
    </row>
    <row r="26" spans="1:7" x14ac:dyDescent="0.3">
      <c r="A26" s="43">
        <f t="shared" si="4"/>
        <v>4</v>
      </c>
      <c r="B26" s="8">
        <v>38</v>
      </c>
      <c r="C26" s="18" t="s">
        <v>51</v>
      </c>
      <c r="D26" s="16">
        <v>118</v>
      </c>
      <c r="E26" s="21">
        <v>5366</v>
      </c>
      <c r="F26" s="11">
        <f t="shared" si="3"/>
        <v>2.1990309355199404E-2</v>
      </c>
      <c r="G26" s="1" t="s">
        <v>68</v>
      </c>
    </row>
    <row r="27" spans="1:7" x14ac:dyDescent="0.3">
      <c r="A27" s="43">
        <f t="shared" si="4"/>
        <v>5</v>
      </c>
      <c r="B27" s="8">
        <v>7</v>
      </c>
      <c r="C27" s="18" t="s">
        <v>20</v>
      </c>
      <c r="D27" s="16">
        <v>118</v>
      </c>
      <c r="E27" s="21">
        <v>5394</v>
      </c>
      <c r="F27" s="11">
        <f t="shared" si="3"/>
        <v>2.1876158694846125E-2</v>
      </c>
      <c r="G27" s="1" t="s">
        <v>65</v>
      </c>
    </row>
    <row r="28" spans="1:7" x14ac:dyDescent="0.3">
      <c r="A28" s="43">
        <f t="shared" si="4"/>
        <v>6</v>
      </c>
      <c r="B28" s="8">
        <v>36</v>
      </c>
      <c r="C28" s="18" t="s">
        <v>49</v>
      </c>
      <c r="D28" s="16">
        <v>202</v>
      </c>
      <c r="E28" s="21">
        <v>9822</v>
      </c>
      <c r="F28" s="11">
        <f t="shared" si="3"/>
        <v>2.056607615556913E-2</v>
      </c>
    </row>
    <row r="29" spans="1:7" x14ac:dyDescent="0.3">
      <c r="A29" s="43">
        <f t="shared" si="4"/>
        <v>7</v>
      </c>
      <c r="B29" s="8">
        <v>23</v>
      </c>
      <c r="C29" s="18" t="s">
        <v>36</v>
      </c>
      <c r="D29" s="16">
        <v>70</v>
      </c>
      <c r="E29" s="21">
        <v>3422</v>
      </c>
      <c r="F29" s="34">
        <f t="shared" si="3"/>
        <v>2.0455873758036237E-2</v>
      </c>
    </row>
    <row r="30" spans="1:7" x14ac:dyDescent="0.3">
      <c r="A30" s="43"/>
      <c r="B30" s="25"/>
      <c r="C30" s="27"/>
      <c r="D30" s="28"/>
      <c r="E30" s="29"/>
      <c r="F30" s="30"/>
    </row>
    <row r="31" spans="1:7" x14ac:dyDescent="0.3">
      <c r="A31" s="43">
        <f>A29+1</f>
        <v>8</v>
      </c>
      <c r="B31" s="8">
        <v>4</v>
      </c>
      <c r="C31" s="18" t="s">
        <v>17</v>
      </c>
      <c r="D31" s="16">
        <v>217</v>
      </c>
      <c r="E31" s="21">
        <v>12750</v>
      </c>
      <c r="F31" s="11">
        <f t="shared" ref="F31:F37" si="5">D31/E31</f>
        <v>1.7019607843137254E-2</v>
      </c>
    </row>
    <row r="32" spans="1:7" x14ac:dyDescent="0.3">
      <c r="A32" s="43">
        <f t="shared" si="4"/>
        <v>9</v>
      </c>
      <c r="B32" s="8">
        <v>6</v>
      </c>
      <c r="C32" s="18" t="s">
        <v>19</v>
      </c>
      <c r="D32" s="16">
        <v>226</v>
      </c>
      <c r="E32" s="21">
        <v>13648</v>
      </c>
      <c r="F32" s="11">
        <f t="shared" si="5"/>
        <v>1.6559202813599062E-2</v>
      </c>
      <c r="G32" s="1" t="s">
        <v>66</v>
      </c>
    </row>
    <row r="33" spans="1:7" x14ac:dyDescent="0.3">
      <c r="A33" s="43">
        <f t="shared" si="4"/>
        <v>10</v>
      </c>
      <c r="B33" s="8">
        <v>19</v>
      </c>
      <c r="C33" s="18" t="s">
        <v>32</v>
      </c>
      <c r="D33" s="16">
        <v>61</v>
      </c>
      <c r="E33" s="21">
        <v>3699</v>
      </c>
      <c r="F33" s="11">
        <f t="shared" si="5"/>
        <v>1.6490943498242767E-2</v>
      </c>
      <c r="G33" s="1" t="s">
        <v>64</v>
      </c>
    </row>
    <row r="34" spans="1:7" x14ac:dyDescent="0.3">
      <c r="A34" s="43">
        <f t="shared" si="4"/>
        <v>11</v>
      </c>
      <c r="B34" s="8">
        <v>22</v>
      </c>
      <c r="C34" s="18" t="s">
        <v>35</v>
      </c>
      <c r="D34" s="16">
        <v>202</v>
      </c>
      <c r="E34" s="21">
        <v>12272</v>
      </c>
      <c r="F34" s="11">
        <f t="shared" si="5"/>
        <v>1.6460234680573664E-2</v>
      </c>
      <c r="G34" s="1" t="s">
        <v>69</v>
      </c>
    </row>
    <row r="35" spans="1:7" x14ac:dyDescent="0.3">
      <c r="A35" s="43">
        <f t="shared" si="4"/>
        <v>12</v>
      </c>
      <c r="B35" s="8">
        <v>3</v>
      </c>
      <c r="C35" s="18" t="s">
        <v>16</v>
      </c>
      <c r="D35" s="16">
        <v>152</v>
      </c>
      <c r="E35" s="21">
        <v>9800</v>
      </c>
      <c r="F35" s="11">
        <f t="shared" si="5"/>
        <v>1.5510204081632653E-2</v>
      </c>
      <c r="G35" s="1" t="s">
        <v>65</v>
      </c>
    </row>
    <row r="36" spans="1:7" x14ac:dyDescent="0.3">
      <c r="A36" s="43">
        <f t="shared" si="4"/>
        <v>13</v>
      </c>
      <c r="B36" s="8">
        <v>31</v>
      </c>
      <c r="C36" s="18" t="s">
        <v>44</v>
      </c>
      <c r="D36" s="16">
        <v>141</v>
      </c>
      <c r="E36" s="21">
        <v>11125</v>
      </c>
      <c r="F36" s="11">
        <f t="shared" si="5"/>
        <v>1.2674157303370787E-2</v>
      </c>
    </row>
    <row r="37" spans="1:7" x14ac:dyDescent="0.3">
      <c r="A37" s="43">
        <f t="shared" si="4"/>
        <v>14</v>
      </c>
      <c r="B37" s="8">
        <v>32</v>
      </c>
      <c r="C37" s="18" t="s">
        <v>45</v>
      </c>
      <c r="D37" s="16">
        <v>204</v>
      </c>
      <c r="E37" s="21">
        <v>18859</v>
      </c>
      <c r="F37" s="11">
        <f t="shared" si="5"/>
        <v>1.0817116496102657E-2</v>
      </c>
    </row>
    <row r="38" spans="1:7" x14ac:dyDescent="0.3">
      <c r="A38" s="48"/>
    </row>
    <row r="40" spans="1:7" x14ac:dyDescent="0.3">
      <c r="B40" s="56" t="s">
        <v>73</v>
      </c>
      <c r="C40" s="56"/>
      <c r="D40" s="56"/>
      <c r="E40" s="56"/>
      <c r="F40" s="56"/>
    </row>
    <row r="41" spans="1:7" x14ac:dyDescent="0.3">
      <c r="A41" s="43">
        <v>1</v>
      </c>
      <c r="B41" s="8">
        <v>33</v>
      </c>
      <c r="C41" s="18" t="s">
        <v>46</v>
      </c>
      <c r="D41" s="16">
        <v>4821</v>
      </c>
      <c r="E41" s="21">
        <v>48575</v>
      </c>
      <c r="F41" s="11">
        <f t="shared" ref="F41:F46" si="6">D41/E41</f>
        <v>9.9248584662892436E-2</v>
      </c>
    </row>
    <row r="42" spans="1:7" x14ac:dyDescent="0.3">
      <c r="A42" s="43">
        <f>A41+1</f>
        <v>2</v>
      </c>
      <c r="B42" s="8">
        <v>17</v>
      </c>
      <c r="C42" s="18" t="s">
        <v>30</v>
      </c>
      <c r="D42" s="16">
        <v>2779</v>
      </c>
      <c r="E42" s="21">
        <v>57626</v>
      </c>
      <c r="F42" s="11">
        <f t="shared" si="6"/>
        <v>4.8224759657099228E-2</v>
      </c>
      <c r="G42" s="1" t="s">
        <v>64</v>
      </c>
    </row>
    <row r="43" spans="1:7" x14ac:dyDescent="0.3">
      <c r="A43" s="43">
        <f t="shared" ref="A43:A53" si="7">A42+1</f>
        <v>3</v>
      </c>
      <c r="B43" s="8">
        <v>20</v>
      </c>
      <c r="C43" s="18" t="s">
        <v>33</v>
      </c>
      <c r="D43" s="16">
        <v>1365</v>
      </c>
      <c r="E43" s="21">
        <v>29685</v>
      </c>
      <c r="F43" s="11">
        <f t="shared" si="6"/>
        <v>4.598281960586155E-2</v>
      </c>
      <c r="G43" s="1" t="s">
        <v>67</v>
      </c>
    </row>
    <row r="44" spans="1:7" x14ac:dyDescent="0.3">
      <c r="A44" s="43">
        <f t="shared" si="7"/>
        <v>4</v>
      </c>
      <c r="B44" s="8">
        <v>2</v>
      </c>
      <c r="C44" s="18" t="s">
        <v>15</v>
      </c>
      <c r="D44" s="16">
        <v>2701</v>
      </c>
      <c r="E44" s="21">
        <v>62813</v>
      </c>
      <c r="F44" s="11">
        <f t="shared" si="6"/>
        <v>4.3000652731122538E-2</v>
      </c>
      <c r="G44" s="1" t="s">
        <v>68</v>
      </c>
    </row>
    <row r="45" spans="1:7" x14ac:dyDescent="0.3">
      <c r="A45" s="43">
        <f t="shared" si="7"/>
        <v>5</v>
      </c>
      <c r="B45" s="8">
        <v>25</v>
      </c>
      <c r="C45" s="18" t="s">
        <v>38</v>
      </c>
      <c r="D45" s="16">
        <v>2849</v>
      </c>
      <c r="E45" s="21">
        <v>70268</v>
      </c>
      <c r="F45" s="34">
        <f t="shared" si="6"/>
        <v>4.0544771446462118E-2</v>
      </c>
      <c r="G45" s="1" t="s">
        <v>65</v>
      </c>
    </row>
    <row r="46" spans="1:7" x14ac:dyDescent="0.3">
      <c r="A46" s="43">
        <f t="shared" si="7"/>
        <v>6</v>
      </c>
      <c r="B46" s="8">
        <v>28</v>
      </c>
      <c r="C46" s="18" t="s">
        <v>41</v>
      </c>
      <c r="D46" s="16">
        <v>1001</v>
      </c>
      <c r="E46" s="21">
        <v>29521</v>
      </c>
      <c r="F46" s="11">
        <f t="shared" si="6"/>
        <v>3.3908065444937505E-2</v>
      </c>
    </row>
    <row r="47" spans="1:7" x14ac:dyDescent="0.3">
      <c r="A47" s="43"/>
      <c r="B47" s="25"/>
      <c r="C47" s="27"/>
      <c r="D47" s="28"/>
      <c r="E47" s="29"/>
      <c r="F47" s="30"/>
    </row>
    <row r="48" spans="1:7" x14ac:dyDescent="0.3">
      <c r="A48" s="43">
        <f>A46+1</f>
        <v>7</v>
      </c>
      <c r="B48" s="8">
        <v>9</v>
      </c>
      <c r="C48" s="18" t="s">
        <v>22</v>
      </c>
      <c r="D48" s="16">
        <v>764</v>
      </c>
      <c r="E48" s="21">
        <v>29044</v>
      </c>
      <c r="F48" s="11">
        <f t="shared" ref="F48:F53" si="8">D48/E48</f>
        <v>2.6304916678143508E-2</v>
      </c>
    </row>
    <row r="49" spans="1:7" x14ac:dyDescent="0.3">
      <c r="A49" s="43">
        <f t="shared" si="7"/>
        <v>8</v>
      </c>
      <c r="B49" s="8">
        <v>35</v>
      </c>
      <c r="C49" s="18" t="s">
        <v>48</v>
      </c>
      <c r="D49" s="16">
        <v>7021</v>
      </c>
      <c r="E49" s="21">
        <v>310123</v>
      </c>
      <c r="F49" s="11">
        <f t="shared" si="8"/>
        <v>2.2639404365364709E-2</v>
      </c>
      <c r="G49" s="1" t="s">
        <v>66</v>
      </c>
    </row>
    <row r="50" spans="1:7" x14ac:dyDescent="0.3">
      <c r="A50" s="43">
        <f t="shared" si="7"/>
        <v>9</v>
      </c>
      <c r="B50" s="8">
        <v>30</v>
      </c>
      <c r="C50" s="18" t="s">
        <v>43</v>
      </c>
      <c r="D50" s="16">
        <v>7546</v>
      </c>
      <c r="E50" s="21">
        <v>347876</v>
      </c>
      <c r="F50" s="11">
        <f t="shared" si="8"/>
        <v>2.1691637250054616E-2</v>
      </c>
      <c r="G50" s="1" t="s">
        <v>64</v>
      </c>
    </row>
    <row r="51" spans="1:7" x14ac:dyDescent="0.3">
      <c r="A51" s="43">
        <f t="shared" si="7"/>
        <v>10</v>
      </c>
      <c r="B51" s="8">
        <v>27</v>
      </c>
      <c r="C51" s="18" t="s">
        <v>40</v>
      </c>
      <c r="D51" s="16">
        <v>838</v>
      </c>
      <c r="E51" s="21">
        <v>38749</v>
      </c>
      <c r="F51" s="11">
        <f t="shared" si="8"/>
        <v>2.1626364551343261E-2</v>
      </c>
      <c r="G51" s="1" t="s">
        <v>69</v>
      </c>
    </row>
    <row r="52" spans="1:7" x14ac:dyDescent="0.3">
      <c r="A52" s="43">
        <f t="shared" si="7"/>
        <v>11</v>
      </c>
      <c r="B52" s="8">
        <v>10</v>
      </c>
      <c r="C52" s="18" t="s">
        <v>23</v>
      </c>
      <c r="D52" s="16">
        <v>674</v>
      </c>
      <c r="E52" s="21">
        <v>34231</v>
      </c>
      <c r="F52" s="34">
        <f t="shared" si="8"/>
        <v>1.9689754900528759E-2</v>
      </c>
      <c r="G52" s="1" t="s">
        <v>65</v>
      </c>
    </row>
    <row r="53" spans="1:7" x14ac:dyDescent="0.3">
      <c r="A53" s="43">
        <f t="shared" si="7"/>
        <v>12</v>
      </c>
      <c r="B53" s="8">
        <v>18</v>
      </c>
      <c r="C53" s="18" t="s">
        <v>31</v>
      </c>
      <c r="D53" s="16">
        <v>1696</v>
      </c>
      <c r="E53" s="21">
        <v>98988</v>
      </c>
      <c r="F53" s="11">
        <f t="shared" si="8"/>
        <v>1.7133389905847174E-2</v>
      </c>
    </row>
  </sheetData>
  <sortState xmlns:xlrd2="http://schemas.microsoft.com/office/spreadsheetml/2017/richdata2" ref="A41:F53">
    <sortCondition descending="1" ref="A41:A53"/>
  </sortState>
  <mergeCells count="3">
    <mergeCell ref="B6:F6"/>
    <mergeCell ref="B22:F22"/>
    <mergeCell ref="B40:F40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057D3-C96A-E64F-B9F5-8D1CCE3DA4CE}">
  <sheetPr>
    <pageSetUpPr fitToPage="1"/>
  </sheetPr>
  <dimension ref="A1:F46"/>
  <sheetViews>
    <sheetView zoomScale="110" zoomScaleNormal="110" workbookViewId="0">
      <pane ySplit="6" topLeftCell="A7" activePane="bottomLeft" state="frozen"/>
      <selection pane="bottomLeft" activeCell="A12" sqref="A12:E12"/>
    </sheetView>
  </sheetViews>
  <sheetFormatPr baseColWidth="10" defaultRowHeight="15.6" x14ac:dyDescent="0.3"/>
  <cols>
    <col min="1" max="1" width="6.8984375" style="1" customWidth="1"/>
    <col min="2" max="2" width="26.8984375" customWidth="1"/>
    <col min="3" max="5" width="14.8984375" customWidth="1"/>
    <col min="6" max="6" width="11" style="1"/>
  </cols>
  <sheetData>
    <row r="1" spans="1:5" x14ac:dyDescent="0.3">
      <c r="A1"/>
    </row>
    <row r="2" spans="1:5" ht="18" x14ac:dyDescent="0.35">
      <c r="A2"/>
      <c r="C2" s="24" t="s">
        <v>52</v>
      </c>
      <c r="D2" s="24"/>
      <c r="E2" s="24"/>
    </row>
    <row r="3" spans="1:5" ht="18" x14ac:dyDescent="0.35">
      <c r="A3"/>
      <c r="C3" s="24" t="s">
        <v>60</v>
      </c>
      <c r="D3" s="24"/>
      <c r="E3" s="24"/>
    </row>
    <row r="4" spans="1:5" x14ac:dyDescent="0.3">
      <c r="A4"/>
    </row>
    <row r="5" spans="1:5" ht="48" customHeight="1" x14ac:dyDescent="0.3">
      <c r="C5" s="2"/>
    </row>
    <row r="6" spans="1:5" s="7" customFormat="1" ht="45" customHeight="1" x14ac:dyDescent="0.3">
      <c r="A6" s="3" t="s">
        <v>0</v>
      </c>
      <c r="B6" s="3" t="s">
        <v>1</v>
      </c>
      <c r="C6" s="3" t="s">
        <v>5</v>
      </c>
      <c r="D6" s="22" t="s">
        <v>61</v>
      </c>
      <c r="E6" s="6" t="s">
        <v>63</v>
      </c>
    </row>
    <row r="7" spans="1:5" x14ac:dyDescent="0.3">
      <c r="A7" s="8">
        <v>13</v>
      </c>
      <c r="B7" s="18" t="s">
        <v>26</v>
      </c>
      <c r="C7" s="16">
        <v>97</v>
      </c>
      <c r="D7" s="21">
        <v>773</v>
      </c>
      <c r="E7" s="11">
        <f t="shared" ref="E7:E44" si="0">C7/D7</f>
        <v>0.12548512289780078</v>
      </c>
    </row>
    <row r="8" spans="1:5" x14ac:dyDescent="0.3">
      <c r="A8" s="8">
        <v>27</v>
      </c>
      <c r="B8" s="18" t="s">
        <v>40</v>
      </c>
      <c r="C8" s="16">
        <v>2370</v>
      </c>
      <c r="D8" s="21">
        <v>38749</v>
      </c>
      <c r="E8" s="11">
        <f t="shared" si="0"/>
        <v>6.1162868719192756E-2</v>
      </c>
    </row>
    <row r="9" spans="1:5" x14ac:dyDescent="0.3">
      <c r="A9" s="8">
        <v>33</v>
      </c>
      <c r="B9" s="18" t="s">
        <v>46</v>
      </c>
      <c r="C9" s="16">
        <v>1949</v>
      </c>
      <c r="D9" s="21">
        <v>48575</v>
      </c>
      <c r="E9" s="11">
        <f t="shared" si="0"/>
        <v>4.0123520329387548E-2</v>
      </c>
    </row>
    <row r="10" spans="1:5" x14ac:dyDescent="0.3">
      <c r="A10" s="8">
        <v>2</v>
      </c>
      <c r="B10" s="18" t="s">
        <v>15</v>
      </c>
      <c r="C10" s="16">
        <v>2223</v>
      </c>
      <c r="D10" s="21">
        <v>62813</v>
      </c>
      <c r="E10" s="11">
        <f t="shared" si="0"/>
        <v>3.5390763058602517E-2</v>
      </c>
    </row>
    <row r="11" spans="1:5" x14ac:dyDescent="0.3">
      <c r="A11" s="8">
        <v>30</v>
      </c>
      <c r="B11" s="18" t="s">
        <v>43</v>
      </c>
      <c r="C11" s="16">
        <v>12199</v>
      </c>
      <c r="D11" s="21">
        <v>347876</v>
      </c>
      <c r="E11" s="11">
        <f t="shared" si="0"/>
        <v>3.5067092872172842E-2</v>
      </c>
    </row>
    <row r="12" spans="1:5" x14ac:dyDescent="0.3">
      <c r="A12" s="8">
        <v>35</v>
      </c>
      <c r="B12" s="18" t="s">
        <v>48</v>
      </c>
      <c r="C12" s="16">
        <v>10775</v>
      </c>
      <c r="D12" s="21">
        <v>310123</v>
      </c>
      <c r="E12" s="11">
        <f t="shared" si="0"/>
        <v>3.4744278882894851E-2</v>
      </c>
    </row>
    <row r="13" spans="1:5" x14ac:dyDescent="0.3">
      <c r="A13" s="8">
        <v>6</v>
      </c>
      <c r="B13" s="18" t="s">
        <v>19</v>
      </c>
      <c r="C13" s="16">
        <v>351</v>
      </c>
      <c r="D13" s="21">
        <v>13648</v>
      </c>
      <c r="E13" s="11">
        <f t="shared" si="0"/>
        <v>2.5718053927315358E-2</v>
      </c>
    </row>
    <row r="14" spans="1:5" x14ac:dyDescent="0.3">
      <c r="A14" s="8">
        <v>18</v>
      </c>
      <c r="B14" s="18" t="s">
        <v>31</v>
      </c>
      <c r="C14" s="16">
        <v>2142</v>
      </c>
      <c r="D14" s="21">
        <v>98988</v>
      </c>
      <c r="E14" s="11">
        <f t="shared" si="0"/>
        <v>2.1638986543823492E-2</v>
      </c>
    </row>
    <row r="15" spans="1:5" x14ac:dyDescent="0.3">
      <c r="A15" s="8">
        <v>25</v>
      </c>
      <c r="B15" s="18" t="s">
        <v>38</v>
      </c>
      <c r="C15" s="16">
        <v>1503</v>
      </c>
      <c r="D15" s="21">
        <v>70268</v>
      </c>
      <c r="E15" s="34">
        <f t="shared" si="0"/>
        <v>2.1389537200432629E-2</v>
      </c>
    </row>
    <row r="16" spans="1:5" x14ac:dyDescent="0.3">
      <c r="A16" s="8">
        <v>14</v>
      </c>
      <c r="B16" s="18" t="s">
        <v>27</v>
      </c>
      <c r="C16" s="16">
        <v>67</v>
      </c>
      <c r="D16" s="21">
        <v>4386</v>
      </c>
      <c r="E16" s="11">
        <f t="shared" si="0"/>
        <v>1.5275877792977656E-2</v>
      </c>
    </row>
    <row r="17" spans="1:5" x14ac:dyDescent="0.3">
      <c r="A17" s="8">
        <v>17</v>
      </c>
      <c r="B17" s="18" t="s">
        <v>30</v>
      </c>
      <c r="C17" s="16">
        <v>770</v>
      </c>
      <c r="D17" s="21">
        <v>57626</v>
      </c>
      <c r="E17" s="11">
        <f t="shared" si="0"/>
        <v>1.3362024086349912E-2</v>
      </c>
    </row>
    <row r="18" spans="1:5" x14ac:dyDescent="0.3">
      <c r="A18" s="8">
        <v>22</v>
      </c>
      <c r="B18" s="18" t="s">
        <v>35</v>
      </c>
      <c r="C18" s="16">
        <v>156</v>
      </c>
      <c r="D18" s="21">
        <v>12272</v>
      </c>
      <c r="E18" s="11">
        <f t="shared" si="0"/>
        <v>1.2711864406779662E-2</v>
      </c>
    </row>
    <row r="19" spans="1:5" x14ac:dyDescent="0.3">
      <c r="A19" s="8">
        <v>7</v>
      </c>
      <c r="B19" s="18" t="s">
        <v>20</v>
      </c>
      <c r="C19" s="16">
        <v>64</v>
      </c>
      <c r="D19" s="21">
        <v>5394</v>
      </c>
      <c r="E19" s="11">
        <f t="shared" si="0"/>
        <v>1.1865035224323322E-2</v>
      </c>
    </row>
    <row r="20" spans="1:5" x14ac:dyDescent="0.3">
      <c r="A20" s="8">
        <v>24</v>
      </c>
      <c r="B20" s="18" t="s">
        <v>37</v>
      </c>
      <c r="C20" s="16">
        <v>232</v>
      </c>
      <c r="D20" s="21">
        <v>19639</v>
      </c>
      <c r="E20" s="11">
        <f t="shared" si="0"/>
        <v>1.1813228779469423E-2</v>
      </c>
    </row>
    <row r="21" spans="1:5" x14ac:dyDescent="0.3">
      <c r="A21" s="8">
        <v>38</v>
      </c>
      <c r="B21" s="18" t="s">
        <v>51</v>
      </c>
      <c r="C21" s="16">
        <v>62</v>
      </c>
      <c r="D21" s="21">
        <v>5366</v>
      </c>
      <c r="E21" s="11">
        <f t="shared" si="0"/>
        <v>1.1554230339172567E-2</v>
      </c>
    </row>
    <row r="22" spans="1:5" x14ac:dyDescent="0.3">
      <c r="A22" s="8">
        <v>4</v>
      </c>
      <c r="B22" s="18" t="s">
        <v>17</v>
      </c>
      <c r="C22" s="16">
        <v>147</v>
      </c>
      <c r="D22" s="21">
        <v>12750</v>
      </c>
      <c r="E22" s="11">
        <f t="shared" si="0"/>
        <v>1.1529411764705882E-2</v>
      </c>
    </row>
    <row r="23" spans="1:5" x14ac:dyDescent="0.3">
      <c r="A23" s="8">
        <v>28</v>
      </c>
      <c r="B23" s="18" t="s">
        <v>41</v>
      </c>
      <c r="C23" s="16">
        <v>328</v>
      </c>
      <c r="D23" s="21">
        <v>29521</v>
      </c>
      <c r="E23" s="11">
        <f t="shared" si="0"/>
        <v>1.1110734731208292E-2</v>
      </c>
    </row>
    <row r="24" spans="1:5" x14ac:dyDescent="0.3">
      <c r="A24" s="8">
        <v>10</v>
      </c>
      <c r="B24" s="18" t="s">
        <v>23</v>
      </c>
      <c r="C24" s="16">
        <v>313</v>
      </c>
      <c r="D24" s="21">
        <v>34231</v>
      </c>
      <c r="E24" s="34">
        <f t="shared" si="0"/>
        <v>9.1437585814028218E-3</v>
      </c>
    </row>
    <row r="25" spans="1:5" x14ac:dyDescent="0.3">
      <c r="A25" s="8">
        <v>31</v>
      </c>
      <c r="B25" s="18" t="s">
        <v>44</v>
      </c>
      <c r="C25" s="16">
        <v>101</v>
      </c>
      <c r="D25" s="21">
        <v>11125</v>
      </c>
      <c r="E25" s="11">
        <f t="shared" si="0"/>
        <v>9.0786516853932579E-3</v>
      </c>
    </row>
    <row r="26" spans="1:5" x14ac:dyDescent="0.3">
      <c r="A26" s="8">
        <v>9</v>
      </c>
      <c r="B26" s="18" t="s">
        <v>22</v>
      </c>
      <c r="C26" s="16">
        <v>256</v>
      </c>
      <c r="D26" s="21">
        <v>29044</v>
      </c>
      <c r="E26" s="11">
        <f t="shared" si="0"/>
        <v>8.8142129183308091E-3</v>
      </c>
    </row>
    <row r="27" spans="1:5" x14ac:dyDescent="0.3">
      <c r="A27" s="8">
        <v>19</v>
      </c>
      <c r="B27" s="18" t="s">
        <v>32</v>
      </c>
      <c r="C27" s="16">
        <v>32</v>
      </c>
      <c r="D27" s="21">
        <v>3699</v>
      </c>
      <c r="E27" s="11">
        <f t="shared" si="0"/>
        <v>8.6509867531765344E-3</v>
      </c>
    </row>
    <row r="28" spans="1:5" x14ac:dyDescent="0.3">
      <c r="A28" s="8">
        <v>3</v>
      </c>
      <c r="B28" s="18" t="s">
        <v>16</v>
      </c>
      <c r="C28" s="16">
        <v>80</v>
      </c>
      <c r="D28" s="21">
        <v>9800</v>
      </c>
      <c r="E28" s="11">
        <f t="shared" si="0"/>
        <v>8.1632653061224497E-3</v>
      </c>
    </row>
    <row r="29" spans="1:5" x14ac:dyDescent="0.3">
      <c r="A29" s="8">
        <v>32</v>
      </c>
      <c r="B29" s="18" t="s">
        <v>45</v>
      </c>
      <c r="C29" s="16">
        <v>152</v>
      </c>
      <c r="D29" s="21">
        <v>18859</v>
      </c>
      <c r="E29" s="11">
        <f t="shared" si="0"/>
        <v>8.0598122912137436E-3</v>
      </c>
    </row>
    <row r="30" spans="1:5" x14ac:dyDescent="0.3">
      <c r="A30" s="8">
        <v>36</v>
      </c>
      <c r="B30" s="18" t="s">
        <v>49</v>
      </c>
      <c r="C30" s="16">
        <v>79</v>
      </c>
      <c r="D30" s="21">
        <v>9822</v>
      </c>
      <c r="E30" s="11">
        <f t="shared" si="0"/>
        <v>8.0431683974750562E-3</v>
      </c>
    </row>
    <row r="31" spans="1:5" x14ac:dyDescent="0.3">
      <c r="A31" s="8">
        <v>11</v>
      </c>
      <c r="B31" s="18" t="s">
        <v>24</v>
      </c>
      <c r="C31" s="16">
        <v>46</v>
      </c>
      <c r="D31" s="21">
        <v>5946</v>
      </c>
      <c r="E31" s="11">
        <f t="shared" si="0"/>
        <v>7.7362933064244873E-3</v>
      </c>
    </row>
    <row r="32" spans="1:5" x14ac:dyDescent="0.3">
      <c r="A32" s="8">
        <v>20</v>
      </c>
      <c r="B32" s="18" t="s">
        <v>33</v>
      </c>
      <c r="C32" s="16">
        <v>205</v>
      </c>
      <c r="D32" s="21">
        <v>29685</v>
      </c>
      <c r="E32" s="11">
        <f t="shared" si="0"/>
        <v>6.9058447027118075E-3</v>
      </c>
    </row>
    <row r="33" spans="1:5" x14ac:dyDescent="0.3">
      <c r="A33" s="8">
        <v>23</v>
      </c>
      <c r="B33" s="18" t="s">
        <v>36</v>
      </c>
      <c r="C33" s="16">
        <v>18</v>
      </c>
      <c r="D33" s="21">
        <v>3422</v>
      </c>
      <c r="E33" s="11">
        <f t="shared" si="0"/>
        <v>5.2600818234950324E-3</v>
      </c>
    </row>
    <row r="34" spans="1:5" x14ac:dyDescent="0.3">
      <c r="A34" s="8">
        <v>37</v>
      </c>
      <c r="B34" s="18" t="s">
        <v>50</v>
      </c>
      <c r="C34" s="16">
        <v>13</v>
      </c>
      <c r="D34" s="21">
        <v>2677</v>
      </c>
      <c r="E34" s="11">
        <f t="shared" si="0"/>
        <v>4.8561822936122523E-3</v>
      </c>
    </row>
    <row r="35" spans="1:5" x14ac:dyDescent="0.3">
      <c r="A35" s="8">
        <v>21</v>
      </c>
      <c r="B35" s="18" t="s">
        <v>34</v>
      </c>
      <c r="C35" s="16">
        <v>14</v>
      </c>
      <c r="D35" s="21">
        <v>3255</v>
      </c>
      <c r="E35" s="11">
        <f t="shared" si="0"/>
        <v>4.3010752688172043E-3</v>
      </c>
    </row>
    <row r="36" spans="1:5" x14ac:dyDescent="0.3">
      <c r="A36" s="8">
        <v>8</v>
      </c>
      <c r="B36" s="18" t="s">
        <v>21</v>
      </c>
      <c r="C36" s="16">
        <v>6</v>
      </c>
      <c r="D36" s="21">
        <v>1399</v>
      </c>
      <c r="E36" s="11">
        <f t="shared" si="0"/>
        <v>4.2887776983559682E-3</v>
      </c>
    </row>
    <row r="37" spans="1:5" x14ac:dyDescent="0.3">
      <c r="A37" s="8">
        <v>1</v>
      </c>
      <c r="B37" s="18" t="s">
        <v>14</v>
      </c>
      <c r="C37" s="16">
        <v>3</v>
      </c>
      <c r="D37" s="21">
        <v>750</v>
      </c>
      <c r="E37" s="11">
        <f t="shared" si="0"/>
        <v>4.0000000000000001E-3</v>
      </c>
    </row>
    <row r="38" spans="1:5" x14ac:dyDescent="0.3">
      <c r="A38" s="8">
        <v>29</v>
      </c>
      <c r="B38" s="18" t="s">
        <v>42</v>
      </c>
      <c r="C38" s="16">
        <v>5</v>
      </c>
      <c r="D38" s="21">
        <v>1280</v>
      </c>
      <c r="E38" s="11">
        <f t="shared" si="0"/>
        <v>3.90625E-3</v>
      </c>
    </row>
    <row r="39" spans="1:5" x14ac:dyDescent="0.3">
      <c r="A39" s="8">
        <v>12</v>
      </c>
      <c r="B39" s="18" t="s">
        <v>25</v>
      </c>
      <c r="C39" s="16">
        <v>4</v>
      </c>
      <c r="D39" s="21">
        <v>1056</v>
      </c>
      <c r="E39" s="11">
        <f t="shared" si="0"/>
        <v>3.787878787878788E-3</v>
      </c>
    </row>
    <row r="40" spans="1:5" x14ac:dyDescent="0.3">
      <c r="A40" s="8">
        <v>34</v>
      </c>
      <c r="B40" s="18" t="s">
        <v>47</v>
      </c>
      <c r="C40" s="16">
        <v>5</v>
      </c>
      <c r="D40" s="21">
        <v>2017</v>
      </c>
      <c r="E40" s="11">
        <f t="shared" si="0"/>
        <v>2.478929102627665E-3</v>
      </c>
    </row>
    <row r="41" spans="1:5" x14ac:dyDescent="0.3">
      <c r="A41" s="8">
        <v>16</v>
      </c>
      <c r="B41" s="18" t="s">
        <v>29</v>
      </c>
      <c r="C41" s="16">
        <v>2</v>
      </c>
      <c r="D41" s="21">
        <v>1163</v>
      </c>
      <c r="E41" s="11">
        <f t="shared" si="0"/>
        <v>1.7196904557179708E-3</v>
      </c>
    </row>
    <row r="42" spans="1:5" x14ac:dyDescent="0.3">
      <c r="A42" s="8">
        <v>26</v>
      </c>
      <c r="B42" s="18" t="s">
        <v>39</v>
      </c>
      <c r="C42" s="16">
        <v>3</v>
      </c>
      <c r="D42" s="21">
        <v>1986</v>
      </c>
      <c r="E42" s="11">
        <f t="shared" si="0"/>
        <v>1.5105740181268882E-3</v>
      </c>
    </row>
    <row r="43" spans="1:5" x14ac:dyDescent="0.3">
      <c r="A43" s="8">
        <v>15</v>
      </c>
      <c r="B43" s="18" t="s">
        <v>28</v>
      </c>
      <c r="C43" s="16">
        <v>1</v>
      </c>
      <c r="D43" s="21">
        <v>853</v>
      </c>
      <c r="E43" s="11">
        <f t="shared" si="0"/>
        <v>1.1723329425556857E-3</v>
      </c>
    </row>
    <row r="44" spans="1:5" x14ac:dyDescent="0.3">
      <c r="A44" s="8">
        <v>5</v>
      </c>
      <c r="B44" s="18" t="s">
        <v>18</v>
      </c>
      <c r="C44" s="16">
        <v>1</v>
      </c>
      <c r="D44" s="21">
        <v>1072</v>
      </c>
      <c r="E44" s="11">
        <f t="shared" si="0"/>
        <v>9.3283582089552237E-4</v>
      </c>
    </row>
    <row r="45" spans="1:5" x14ac:dyDescent="0.3">
      <c r="C45" s="12">
        <v>36790</v>
      </c>
      <c r="D45" s="21">
        <v>1313010</v>
      </c>
      <c r="E45" s="13"/>
    </row>
    <row r="46" spans="1:5" x14ac:dyDescent="0.3">
      <c r="A46" s="53" t="s">
        <v>62</v>
      </c>
      <c r="B46" s="54"/>
      <c r="C46" s="13">
        <v>2.8019588578914099E-2</v>
      </c>
      <c r="D46" s="13">
        <v>1</v>
      </c>
    </row>
  </sheetData>
  <sortState xmlns:xlrd2="http://schemas.microsoft.com/office/spreadsheetml/2017/richdata2" ref="A7:E44">
    <sortCondition descending="1" ref="E7:E44"/>
  </sortState>
  <mergeCells count="1">
    <mergeCell ref="A46:B46"/>
  </mergeCells>
  <pageMargins left="0.7" right="0.7" top="0.75" bottom="0.75" header="0.3" footer="0.3"/>
  <pageSetup scale="57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xPartido</vt:lpstr>
      <vt:lpstr>xPartido_vve</vt:lpstr>
      <vt:lpstr>PAN</vt:lpstr>
      <vt:lpstr>PAN-1</vt:lpstr>
      <vt:lpstr>PRI</vt:lpstr>
      <vt:lpstr>PRI-1</vt:lpstr>
      <vt:lpstr>PRD</vt:lpstr>
      <vt:lpstr>PRD-1</vt:lpstr>
      <vt:lpstr>PVEM</vt:lpstr>
      <vt:lpstr>PVEM-1</vt:lpstr>
      <vt:lpstr>PT</vt:lpstr>
      <vt:lpstr>PT-1</vt:lpstr>
      <vt:lpstr>UDC</vt:lpstr>
      <vt:lpstr>UDC-1</vt:lpstr>
      <vt:lpstr>MORENA</vt:lpstr>
      <vt:lpstr>MORENA-1</vt:lpstr>
      <vt:lpstr>MC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IEC-Secretaria</cp:lastModifiedBy>
  <cp:lastPrinted>2023-12-27T19:20:06Z</cp:lastPrinted>
  <dcterms:created xsi:type="dcterms:W3CDTF">2021-06-15T15:01:54Z</dcterms:created>
  <dcterms:modified xsi:type="dcterms:W3CDTF">2024-01-22T23:08:51Z</dcterms:modified>
</cp:coreProperties>
</file>